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aul Lasiter\Excel\"/>
    </mc:Choice>
  </mc:AlternateContent>
  <bookViews>
    <workbookView xWindow="0" yWindow="0" windowWidth="38400" windowHeight="17100"/>
  </bookViews>
  <sheets>
    <sheet name="UM Total" sheetId="1" r:id="rId1"/>
    <sheet name="By Campus" sheetId="2" r:id="rId2"/>
    <sheet name="By Tuition Type" sheetId="3" r:id="rId3"/>
    <sheet name="By Academic Year &amp; Campus" sheetId="4" r:id="rId4"/>
    <sheet name="By Summer &amp; Campus" sheetId="5" r:id="rId5"/>
  </sheets>
  <calcPr calcId="162913"/>
</workbook>
</file>

<file path=xl/calcChain.xml><?xml version="1.0" encoding="utf-8"?>
<calcChain xmlns="http://schemas.openxmlformats.org/spreadsheetml/2006/main">
  <c r="M36" i="5" l="1"/>
  <c r="L36" i="5"/>
  <c r="K36" i="5"/>
  <c r="J36" i="5"/>
  <c r="J37" i="5" s="1"/>
  <c r="J38" i="5" s="1"/>
  <c r="I36" i="5"/>
  <c r="I37" i="5" s="1"/>
  <c r="I38" i="5" s="1"/>
  <c r="H36" i="5"/>
  <c r="H37" i="5" s="1"/>
  <c r="G36" i="5"/>
  <c r="F36" i="5"/>
  <c r="E36" i="5"/>
  <c r="M35" i="5"/>
  <c r="L35" i="5"/>
  <c r="K35" i="5"/>
  <c r="J35" i="5"/>
  <c r="I35" i="5"/>
  <c r="H35" i="5"/>
  <c r="G35" i="5"/>
  <c r="F35" i="5"/>
  <c r="E35" i="5"/>
  <c r="I33" i="5"/>
  <c r="D33" i="5"/>
  <c r="M32" i="5"/>
  <c r="M33" i="5" s="1"/>
  <c r="L32" i="5"/>
  <c r="L33" i="5" s="1"/>
  <c r="K32" i="5"/>
  <c r="K33" i="5" s="1"/>
  <c r="J32" i="5"/>
  <c r="J33" i="5" s="1"/>
  <c r="I32" i="5"/>
  <c r="H32" i="5"/>
  <c r="H33" i="5" s="1"/>
  <c r="G32" i="5"/>
  <c r="G33" i="5" s="1"/>
  <c r="F32" i="5"/>
  <c r="F33" i="5" s="1"/>
  <c r="E32" i="5"/>
  <c r="E33" i="5" s="1"/>
  <c r="D32" i="5"/>
  <c r="M74" i="4"/>
  <c r="M75" i="4" s="1"/>
  <c r="L74" i="4"/>
  <c r="L75" i="4" s="1"/>
  <c r="K74" i="4"/>
  <c r="J74" i="4"/>
  <c r="I74" i="4"/>
  <c r="I75" i="4" s="1"/>
  <c r="H74" i="4"/>
  <c r="H75" i="4" s="1"/>
  <c r="G74" i="4"/>
  <c r="F74" i="4"/>
  <c r="E74" i="4"/>
  <c r="M73" i="4"/>
  <c r="L73" i="4"/>
  <c r="K73" i="4"/>
  <c r="J73" i="4"/>
  <c r="I73" i="4"/>
  <c r="H73" i="4"/>
  <c r="G73" i="4"/>
  <c r="F73" i="4"/>
  <c r="E73" i="4"/>
  <c r="J71" i="4"/>
  <c r="G71" i="4"/>
  <c r="F71" i="4"/>
  <c r="E71" i="4"/>
  <c r="D71" i="4"/>
  <c r="M70" i="4"/>
  <c r="M71" i="4" s="1"/>
  <c r="L70" i="4"/>
  <c r="L71" i="4" s="1"/>
  <c r="K70" i="4"/>
  <c r="K71" i="4" s="1"/>
  <c r="J70" i="4"/>
  <c r="I70" i="4"/>
  <c r="I71" i="4" s="1"/>
  <c r="H70" i="4"/>
  <c r="H71" i="4" s="1"/>
  <c r="G70" i="4"/>
  <c r="F70" i="4"/>
  <c r="E70" i="4"/>
  <c r="D70" i="4"/>
  <c r="M36" i="4"/>
  <c r="L36" i="4"/>
  <c r="L37" i="4" s="1"/>
  <c r="L38" i="4" s="1"/>
  <c r="K36" i="4"/>
  <c r="K37" i="4" s="1"/>
  <c r="K38" i="4" s="1"/>
  <c r="J36" i="4"/>
  <c r="J37" i="4" s="1"/>
  <c r="J38" i="4" s="1"/>
  <c r="I36" i="4"/>
  <c r="I37" i="4" s="1"/>
  <c r="H36" i="4"/>
  <c r="G36" i="4"/>
  <c r="F36" i="4"/>
  <c r="E36" i="4"/>
  <c r="M35" i="4"/>
  <c r="L35" i="4"/>
  <c r="K35" i="4"/>
  <c r="J35" i="4"/>
  <c r="I35" i="4"/>
  <c r="H35" i="4"/>
  <c r="G35" i="4"/>
  <c r="F35" i="4"/>
  <c r="E35" i="4"/>
  <c r="F33" i="4"/>
  <c r="E33" i="4"/>
  <c r="M32" i="4"/>
  <c r="M33" i="4" s="1"/>
  <c r="L32" i="4"/>
  <c r="L33" i="4" s="1"/>
  <c r="K32" i="4"/>
  <c r="K33" i="4" s="1"/>
  <c r="J32" i="4"/>
  <c r="J33" i="4" s="1"/>
  <c r="I32" i="4"/>
  <c r="I33" i="4" s="1"/>
  <c r="H32" i="4"/>
  <c r="H33" i="4" s="1"/>
  <c r="G32" i="4"/>
  <c r="G33" i="4" s="1"/>
  <c r="F32" i="4"/>
  <c r="E32" i="4"/>
  <c r="D32" i="4"/>
  <c r="D33" i="4" s="1"/>
  <c r="K75" i="4" l="1"/>
  <c r="G37" i="5"/>
  <c r="G38" i="5" s="1"/>
  <c r="K37" i="5"/>
  <c r="K38" i="5" s="1"/>
  <c r="H38" i="5"/>
  <c r="E37" i="5"/>
  <c r="E38" i="5" s="1"/>
  <c r="F37" i="5"/>
  <c r="F38" i="5" s="1"/>
  <c r="L37" i="5"/>
  <c r="M37" i="5"/>
  <c r="M38" i="5"/>
  <c r="L38" i="5"/>
  <c r="M76" i="4"/>
  <c r="K76" i="4"/>
  <c r="L76" i="4"/>
  <c r="E75" i="4"/>
  <c r="E76" i="4" s="1"/>
  <c r="G75" i="4"/>
  <c r="J75" i="4"/>
  <c r="J76" i="4" s="1"/>
  <c r="G37" i="4"/>
  <c r="G38" i="4" s="1"/>
  <c r="H37" i="4"/>
  <c r="H38" i="4" s="1"/>
  <c r="H76" i="4"/>
  <c r="I76" i="4"/>
  <c r="F75" i="4"/>
  <c r="F76" i="4" s="1"/>
  <c r="G76" i="4"/>
  <c r="I38" i="4"/>
  <c r="M37" i="4"/>
  <c r="M38" i="4" s="1"/>
  <c r="E37" i="4"/>
  <c r="E38" i="4" s="1"/>
  <c r="F37" i="4"/>
  <c r="F38" i="4" s="1"/>
  <c r="AH36" i="2"/>
  <c r="AG36" i="2"/>
  <c r="AF36" i="2"/>
  <c r="AE36" i="2"/>
  <c r="AD36" i="2"/>
  <c r="AD37" i="2" s="1"/>
  <c r="AC36" i="2"/>
  <c r="AB36" i="2"/>
  <c r="AA36" i="2"/>
  <c r="AA37" i="2" s="1"/>
  <c r="Z36" i="2"/>
  <c r="W36" i="2"/>
  <c r="V36" i="2"/>
  <c r="U36" i="2"/>
  <c r="T36" i="2"/>
  <c r="S36" i="2"/>
  <c r="R36" i="2"/>
  <c r="Q36" i="2"/>
  <c r="P36" i="2"/>
  <c r="M36" i="2"/>
  <c r="L36" i="2"/>
  <c r="K36" i="2"/>
  <c r="J36" i="2"/>
  <c r="I36" i="2"/>
  <c r="H36" i="2"/>
  <c r="G36" i="2"/>
  <c r="F36" i="2"/>
  <c r="E36" i="2"/>
  <c r="AH35" i="2"/>
  <c r="AG35" i="2"/>
  <c r="AF35" i="2"/>
  <c r="AE35" i="2"/>
  <c r="AD35" i="2"/>
  <c r="AC35" i="2"/>
  <c r="AB35" i="2"/>
  <c r="AA35" i="2"/>
  <c r="Z35" i="2"/>
  <c r="W35" i="2"/>
  <c r="V35" i="2"/>
  <c r="U35" i="2"/>
  <c r="T35" i="2"/>
  <c r="S35" i="2"/>
  <c r="R35" i="2"/>
  <c r="Q35" i="2"/>
  <c r="P35" i="2"/>
  <c r="M35" i="2"/>
  <c r="L35" i="2"/>
  <c r="K35" i="2"/>
  <c r="J35" i="2"/>
  <c r="I35" i="2"/>
  <c r="H35" i="2"/>
  <c r="G35" i="2"/>
  <c r="F35" i="2"/>
  <c r="E35" i="2"/>
  <c r="AG33" i="2"/>
  <c r="AD33" i="2"/>
  <c r="AH32" i="2"/>
  <c r="AH33" i="2" s="1"/>
  <c r="AG32" i="2"/>
  <c r="AF32" i="2"/>
  <c r="AF33" i="2" s="1"/>
  <c r="AE32" i="2"/>
  <c r="AE33" i="2" s="1"/>
  <c r="AD32" i="2"/>
  <c r="AC32" i="2"/>
  <c r="AC33" i="2" s="1"/>
  <c r="AB32" i="2"/>
  <c r="AB33" i="2" s="1"/>
  <c r="AA32" i="2"/>
  <c r="AA33" i="2" s="1"/>
  <c r="Z32" i="2"/>
  <c r="Z33" i="2" s="1"/>
  <c r="Y32" i="2"/>
  <c r="Y33" i="2" s="1"/>
  <c r="W32" i="2"/>
  <c r="W33" i="2" s="1"/>
  <c r="V32" i="2"/>
  <c r="V33" i="2" s="1"/>
  <c r="U32" i="2"/>
  <c r="U33" i="2" s="1"/>
  <c r="T32" i="2"/>
  <c r="T33" i="2" s="1"/>
  <c r="S32" i="2"/>
  <c r="S33" i="2" s="1"/>
  <c r="R32" i="2"/>
  <c r="R33" i="2" s="1"/>
  <c r="Q32" i="2"/>
  <c r="Q33" i="2" s="1"/>
  <c r="P32" i="2"/>
  <c r="P33" i="2" s="1"/>
  <c r="O32" i="2"/>
  <c r="O33" i="2" s="1"/>
  <c r="M32" i="2"/>
  <c r="M33" i="2" s="1"/>
  <c r="L32" i="2"/>
  <c r="L33" i="2" s="1"/>
  <c r="K32" i="2"/>
  <c r="K33" i="2" s="1"/>
  <c r="J32" i="2"/>
  <c r="J33" i="2" s="1"/>
  <c r="I32" i="2"/>
  <c r="I33" i="2" s="1"/>
  <c r="H32" i="2"/>
  <c r="H33" i="2" s="1"/>
  <c r="G32" i="2"/>
  <c r="G33" i="2" s="1"/>
  <c r="F32" i="2"/>
  <c r="F33" i="2" s="1"/>
  <c r="E32" i="2"/>
  <c r="E33" i="2" s="1"/>
  <c r="D32" i="2"/>
  <c r="D33" i="2" s="1"/>
  <c r="AH75" i="2"/>
  <c r="AG75" i="2"/>
  <c r="AF75" i="2"/>
  <c r="AF76" i="2" s="1"/>
  <c r="AE75" i="2"/>
  <c r="AD75" i="2"/>
  <c r="AC75" i="2"/>
  <c r="AB75" i="2"/>
  <c r="AA75" i="2"/>
  <c r="Z75" i="2"/>
  <c r="W75" i="2"/>
  <c r="V75" i="2"/>
  <c r="U75" i="2"/>
  <c r="T75" i="2"/>
  <c r="S75" i="2"/>
  <c r="S76" i="2" s="1"/>
  <c r="R75" i="2"/>
  <c r="R76" i="2" s="1"/>
  <c r="Q75" i="2"/>
  <c r="P75" i="2"/>
  <c r="M75" i="2"/>
  <c r="L75" i="2"/>
  <c r="K75" i="2"/>
  <c r="J75" i="2"/>
  <c r="J76" i="2" s="1"/>
  <c r="I75" i="2"/>
  <c r="H75" i="2"/>
  <c r="G75" i="2"/>
  <c r="F75" i="2"/>
  <c r="E75" i="2"/>
  <c r="AH74" i="2"/>
  <c r="AH76" i="2" s="1"/>
  <c r="AG74" i="2"/>
  <c r="AF74" i="2"/>
  <c r="AE74" i="2"/>
  <c r="AD74" i="2"/>
  <c r="AC74" i="2"/>
  <c r="AB74" i="2"/>
  <c r="AA74" i="2"/>
  <c r="Z74" i="2"/>
  <c r="W74" i="2"/>
  <c r="V74" i="2"/>
  <c r="U74" i="2"/>
  <c r="T74" i="2"/>
  <c r="T76" i="2" s="1"/>
  <c r="S74" i="2"/>
  <c r="R74" i="2"/>
  <c r="Q74" i="2"/>
  <c r="P74" i="2"/>
  <c r="M74" i="2"/>
  <c r="M76" i="2" s="1"/>
  <c r="L74" i="2"/>
  <c r="K74" i="2"/>
  <c r="J74" i="2"/>
  <c r="I74" i="2"/>
  <c r="H74" i="2"/>
  <c r="G74" i="2"/>
  <c r="F74" i="2"/>
  <c r="E74" i="2"/>
  <c r="AH71" i="2"/>
  <c r="AH72" i="2" s="1"/>
  <c r="AG71" i="2"/>
  <c r="AG72" i="2" s="1"/>
  <c r="AF71" i="2"/>
  <c r="AF72" i="2" s="1"/>
  <c r="AE71" i="2"/>
  <c r="AE72" i="2" s="1"/>
  <c r="AD71" i="2"/>
  <c r="AD72" i="2" s="1"/>
  <c r="AC71" i="2"/>
  <c r="AC72" i="2" s="1"/>
  <c r="AB71" i="2"/>
  <c r="AB72" i="2" s="1"/>
  <c r="AA71" i="2"/>
  <c r="AA72" i="2" s="1"/>
  <c r="Z71" i="2"/>
  <c r="Z72" i="2" s="1"/>
  <c r="Y71" i="2"/>
  <c r="Y72" i="2" s="1"/>
  <c r="W71" i="2"/>
  <c r="W72" i="2" s="1"/>
  <c r="V71" i="2"/>
  <c r="V72" i="2" s="1"/>
  <c r="U71" i="2"/>
  <c r="U72" i="2" s="1"/>
  <c r="T71" i="2"/>
  <c r="T72" i="2" s="1"/>
  <c r="S71" i="2"/>
  <c r="S72" i="2" s="1"/>
  <c r="R71" i="2"/>
  <c r="R72" i="2" s="1"/>
  <c r="Q71" i="2"/>
  <c r="Q72" i="2" s="1"/>
  <c r="P71" i="2"/>
  <c r="P72" i="2" s="1"/>
  <c r="O71" i="2"/>
  <c r="O72" i="2" s="1"/>
  <c r="M71" i="2"/>
  <c r="M72" i="2" s="1"/>
  <c r="L71" i="2"/>
  <c r="L72" i="2" s="1"/>
  <c r="K71" i="2"/>
  <c r="K72" i="2" s="1"/>
  <c r="J71" i="2"/>
  <c r="J72" i="2" s="1"/>
  <c r="I71" i="2"/>
  <c r="I72" i="2" s="1"/>
  <c r="H71" i="2"/>
  <c r="H72" i="2" s="1"/>
  <c r="G71" i="2"/>
  <c r="G72" i="2" s="1"/>
  <c r="F71" i="2"/>
  <c r="F72" i="2" s="1"/>
  <c r="E71" i="2"/>
  <c r="E72" i="2" s="1"/>
  <c r="D71" i="2"/>
  <c r="D72" i="2" s="1"/>
  <c r="AA35" i="1"/>
  <c r="AB35" i="1"/>
  <c r="AC35" i="1"/>
  <c r="AD35" i="1"/>
  <c r="AE35" i="1"/>
  <c r="AF35" i="1"/>
  <c r="AG35" i="1"/>
  <c r="AH35" i="1"/>
  <c r="AA36" i="1"/>
  <c r="AB36" i="1"/>
  <c r="AB37" i="1" s="1"/>
  <c r="AB38" i="1" s="1"/>
  <c r="AC36" i="1"/>
  <c r="AC37" i="1" s="1"/>
  <c r="AC38" i="1" s="1"/>
  <c r="AD36" i="1"/>
  <c r="AD37" i="1" s="1"/>
  <c r="AE36" i="1"/>
  <c r="AF36" i="1"/>
  <c r="AG36" i="1"/>
  <c r="AH36" i="1"/>
  <c r="Z36" i="1"/>
  <c r="Z35" i="1"/>
  <c r="Q35" i="1"/>
  <c r="R35" i="1"/>
  <c r="S35" i="1"/>
  <c r="T35" i="1"/>
  <c r="U35" i="1"/>
  <c r="V35" i="1"/>
  <c r="W35" i="1"/>
  <c r="Q36" i="1"/>
  <c r="R36" i="1"/>
  <c r="S36" i="1"/>
  <c r="T36" i="1"/>
  <c r="U36" i="1"/>
  <c r="V36" i="1"/>
  <c r="W36" i="1"/>
  <c r="P36" i="1"/>
  <c r="P35" i="1"/>
  <c r="F35" i="1"/>
  <c r="G35" i="1"/>
  <c r="H35" i="1"/>
  <c r="I35" i="1"/>
  <c r="J35" i="1"/>
  <c r="K35" i="1"/>
  <c r="L35" i="1"/>
  <c r="M35" i="1"/>
  <c r="F36" i="1"/>
  <c r="G36" i="1"/>
  <c r="H36" i="1"/>
  <c r="I36" i="1"/>
  <c r="I37" i="1" s="1"/>
  <c r="J36" i="1"/>
  <c r="J37" i="1" s="1"/>
  <c r="K36" i="1"/>
  <c r="L36" i="1"/>
  <c r="M36" i="1"/>
  <c r="E35" i="1"/>
  <c r="E36" i="1"/>
  <c r="AH32" i="1"/>
  <c r="AH33" i="1" s="1"/>
  <c r="Z33" i="1"/>
  <c r="Y33" i="1"/>
  <c r="AG32" i="1"/>
  <c r="AG33" i="1" s="1"/>
  <c r="AF32" i="1"/>
  <c r="AF33" i="1" s="1"/>
  <c r="AE32" i="1"/>
  <c r="AE33" i="1" s="1"/>
  <c r="AD32" i="1"/>
  <c r="AD33" i="1" s="1"/>
  <c r="AC32" i="1"/>
  <c r="AC33" i="1" s="1"/>
  <c r="AB32" i="1"/>
  <c r="AB33" i="1" s="1"/>
  <c r="AA32" i="1"/>
  <c r="AA33" i="1" s="1"/>
  <c r="Z32" i="1"/>
  <c r="Y32" i="1"/>
  <c r="W32" i="1"/>
  <c r="W33" i="1" s="1"/>
  <c r="V32" i="1"/>
  <c r="V33" i="1" s="1"/>
  <c r="U32" i="1"/>
  <c r="U33" i="1" s="1"/>
  <c r="T32" i="1"/>
  <c r="T33" i="1" s="1"/>
  <c r="S32" i="1"/>
  <c r="S33" i="1" s="1"/>
  <c r="R32" i="1"/>
  <c r="R33" i="1" s="1"/>
  <c r="Q32" i="1"/>
  <c r="Q33" i="1" s="1"/>
  <c r="P32" i="1"/>
  <c r="P33" i="1" s="1"/>
  <c r="O32" i="1"/>
  <c r="O33" i="1" s="1"/>
  <c r="E32" i="1"/>
  <c r="E33" i="1" s="1"/>
  <c r="F32" i="1"/>
  <c r="F33" i="1" s="1"/>
  <c r="G32" i="1"/>
  <c r="G33" i="1" s="1"/>
  <c r="H32" i="1"/>
  <c r="H33" i="1" s="1"/>
  <c r="I32" i="1"/>
  <c r="J32" i="1"/>
  <c r="K32" i="1"/>
  <c r="L32" i="1"/>
  <c r="L33" i="1" s="1"/>
  <c r="M32" i="1"/>
  <c r="M33" i="1" s="1"/>
  <c r="I33" i="1"/>
  <c r="J33" i="1"/>
  <c r="K33" i="1"/>
  <c r="D33" i="1"/>
  <c r="D32" i="1"/>
  <c r="E76" i="2" l="1"/>
  <c r="E77" i="2" s="1"/>
  <c r="AG76" i="2"/>
  <c r="AG77" i="2" s="1"/>
  <c r="H76" i="2"/>
  <c r="H77" i="2" s="1"/>
  <c r="V76" i="2"/>
  <c r="V77" i="2" s="1"/>
  <c r="K76" i="2"/>
  <c r="AA76" i="2"/>
  <c r="L76" i="2"/>
  <c r="AB76" i="2"/>
  <c r="AB77" i="2" s="1"/>
  <c r="Z76" i="2"/>
  <c r="Z77" i="2" s="1"/>
  <c r="U37" i="2"/>
  <c r="U38" i="2" s="1"/>
  <c r="V37" i="2"/>
  <c r="V38" i="2" s="1"/>
  <c r="P37" i="2"/>
  <c r="P38" i="2" s="1"/>
  <c r="G37" i="2"/>
  <c r="G38" i="2" s="1"/>
  <c r="H37" i="2"/>
  <c r="H38" i="2" s="1"/>
  <c r="K37" i="2"/>
  <c r="K38" i="2" s="1"/>
  <c r="M77" i="2"/>
  <c r="Q37" i="2"/>
  <c r="AE37" i="2"/>
  <c r="L77" i="2"/>
  <c r="AE38" i="2"/>
  <c r="R37" i="2"/>
  <c r="R38" i="2" s="1"/>
  <c r="AF37" i="2"/>
  <c r="AF38" i="2" s="1"/>
  <c r="R77" i="2"/>
  <c r="P76" i="2"/>
  <c r="P77" i="2" s="1"/>
  <c r="AD76" i="2"/>
  <c r="AC76" i="2"/>
  <c r="AC77" i="2" s="1"/>
  <c r="E37" i="2"/>
  <c r="E38" i="2" s="1"/>
  <c r="S37" i="2"/>
  <c r="S38" i="2" s="1"/>
  <c r="AG37" i="2"/>
  <c r="AG38" i="2" s="1"/>
  <c r="Q38" i="2"/>
  <c r="AF77" i="2"/>
  <c r="S77" i="2"/>
  <c r="Q76" i="2"/>
  <c r="Q77" i="2" s="1"/>
  <c r="AE76" i="2"/>
  <c r="AE77" i="2" s="1"/>
  <c r="F37" i="2"/>
  <c r="F38" i="2" s="1"/>
  <c r="T37" i="2"/>
  <c r="T38" i="2" s="1"/>
  <c r="AH37" i="2"/>
  <c r="AH38" i="2" s="1"/>
  <c r="G76" i="2"/>
  <c r="U76" i="2"/>
  <c r="T77" i="2"/>
  <c r="AH77" i="2"/>
  <c r="J77" i="2"/>
  <c r="F76" i="2"/>
  <c r="F77" i="2" s="1"/>
  <c r="M37" i="2"/>
  <c r="M38" i="2" s="1"/>
  <c r="K77" i="2"/>
  <c r="AA77" i="2"/>
  <c r="I76" i="2"/>
  <c r="I77" i="2" s="1"/>
  <c r="W76" i="2"/>
  <c r="W77" i="2" s="1"/>
  <c r="AD38" i="2"/>
  <c r="L37" i="2"/>
  <c r="L38" i="2" s="1"/>
  <c r="AB37" i="2"/>
  <c r="AB38" i="2" s="1"/>
  <c r="AA38" i="2"/>
  <c r="J37" i="2"/>
  <c r="J38" i="2" s="1"/>
  <c r="Z37" i="2"/>
  <c r="Z38" i="2" s="1"/>
  <c r="I37" i="2"/>
  <c r="I38" i="2" s="1"/>
  <c r="W37" i="2"/>
  <c r="W38" i="2" s="1"/>
  <c r="AC37" i="2"/>
  <c r="AC38" i="2" s="1"/>
  <c r="G77" i="2"/>
  <c r="U77" i="2"/>
  <c r="AD77" i="2"/>
  <c r="AA37" i="1"/>
  <c r="AA38" i="1" s="1"/>
  <c r="W37" i="1"/>
  <c r="U37" i="1"/>
  <c r="U38" i="1" s="1"/>
  <c r="P37" i="1"/>
  <c r="P38" i="1" s="1"/>
  <c r="T37" i="1"/>
  <c r="T38" i="1" s="1"/>
  <c r="Z37" i="1"/>
  <c r="Z38" i="1" s="1"/>
  <c r="H37" i="1"/>
  <c r="H38" i="1" s="1"/>
  <c r="K37" i="1"/>
  <c r="K38" i="1" s="1"/>
  <c r="S37" i="1"/>
  <c r="S38" i="1" s="1"/>
  <c r="AD38" i="1"/>
  <c r="V37" i="1"/>
  <c r="V38" i="1" s="1"/>
  <c r="R37" i="1"/>
  <c r="R38" i="1" s="1"/>
  <c r="J38" i="1"/>
  <c r="I38" i="1"/>
  <c r="Q37" i="1"/>
  <c r="Q38" i="1" s="1"/>
  <c r="AH37" i="1"/>
  <c r="AH38" i="1" s="1"/>
  <c r="AG37" i="1"/>
  <c r="AG38" i="1" s="1"/>
  <c r="AF37" i="1"/>
  <c r="AF38" i="1" s="1"/>
  <c r="AE37" i="1"/>
  <c r="AE38" i="1" s="1"/>
  <c r="W38" i="1"/>
  <c r="M37" i="1"/>
  <c r="M38" i="1" s="1"/>
  <c r="E37" i="1"/>
  <c r="E38" i="1" s="1"/>
  <c r="L37" i="1"/>
  <c r="L38" i="1" s="1"/>
  <c r="G37" i="1"/>
  <c r="G38" i="1" s="1"/>
  <c r="F37" i="1"/>
  <c r="F38" i="1" s="1"/>
</calcChain>
</file>

<file path=xl/sharedStrings.xml><?xml version="1.0" encoding="utf-8"?>
<sst xmlns="http://schemas.openxmlformats.org/spreadsheetml/2006/main" count="1893" uniqueCount="128">
  <si>
    <t/>
  </si>
  <si>
    <t>Tuition Amount</t>
  </si>
  <si>
    <t/>
  </si>
  <si>
    <t>Waiver Amount</t>
  </si>
  <si>
    <t/>
  </si>
  <si>
    <t>Net Tuition Amount</t>
  </si>
  <si>
    <t/>
  </si>
  <si>
    <t>Program Tuition Amount</t>
  </si>
  <si>
    <t/>
  </si>
  <si>
    <t>Total Net Tuition Amount</t>
  </si>
  <si>
    <t/>
  </si>
  <si>
    <t>GF Fees (Registration)</t>
  </si>
  <si>
    <t/>
  </si>
  <si>
    <t>Total Net Tuition + GF Fees</t>
  </si>
  <si>
    <t/>
  </si>
  <si>
    <t>Mandatory Fees</t>
  </si>
  <si>
    <t/>
  </si>
  <si>
    <t>Course Fees</t>
  </si>
  <si>
    <t/>
  </si>
  <si>
    <t>Housing Fees</t>
  </si>
  <si>
    <t/>
  </si>
  <si>
    <t>Dining Fees</t>
  </si>
  <si>
    <t/>
  </si>
  <si>
    <t>Registration Activity Fees</t>
  </si>
  <si>
    <t/>
  </si>
  <si>
    <t>Other Non Aux Fees</t>
  </si>
  <si>
    <t/>
  </si>
  <si>
    <t>RPU (SCH Flat)</t>
  </si>
  <si>
    <t/>
  </si>
  <si>
    <t>Total Credits Taken (SCH tot)</t>
  </si>
  <si>
    <t/>
  </si>
  <si>
    <t>Unduplicated Headcount</t>
  </si>
  <si>
    <t/>
  </si>
  <si>
    <t>Average RPU per Student</t>
  </si>
  <si>
    <t/>
  </si>
  <si>
    <t>Average SCH per student</t>
  </si>
  <si>
    <t/>
  </si>
  <si>
    <t>Gross Tuition per Student</t>
  </si>
  <si>
    <t/>
  </si>
  <si>
    <t>Waivers per Student</t>
  </si>
  <si>
    <t/>
  </si>
  <si>
    <t>Net Tuition per Student</t>
  </si>
  <si>
    <t/>
  </si>
  <si>
    <t>Program Tuition per Student</t>
  </si>
  <si>
    <t/>
  </si>
  <si>
    <t>Total Net Tuition per Student</t>
  </si>
  <si>
    <t/>
  </si>
  <si>
    <t>GF Fees per Student</t>
  </si>
  <si>
    <t/>
  </si>
  <si>
    <t>Total Net Tuition + GF Fees per Student</t>
  </si>
  <si>
    <t/>
  </si>
  <si>
    <t>Net Tuition per SCH</t>
  </si>
  <si>
    <t/>
  </si>
  <si>
    <t>Base Tuition Discount Rate</t>
  </si>
  <si>
    <t/>
  </si>
  <si>
    <t>Total Discount Rate</t>
  </si>
  <si>
    <t/>
  </si>
  <si>
    <t>Unduplicated Headcount Tuition</t>
  </si>
  <si>
    <t>Total Line</t>
  </si>
  <si>
    <t>Summer 2014</t>
  </si>
  <si>
    <t>Fall 2014</t>
  </si>
  <si>
    <t>Spring 2015</t>
  </si>
  <si>
    <t>Summer 2015</t>
  </si>
  <si>
    <t>Fall 2015</t>
  </si>
  <si>
    <t>Spring 2016</t>
  </si>
  <si>
    <t>Summer 2016</t>
  </si>
  <si>
    <t>Fall 2016</t>
  </si>
  <si>
    <t>Spring 2017</t>
  </si>
  <si>
    <t>Summer 2017</t>
  </si>
  <si>
    <t>Fall 2017</t>
  </si>
  <si>
    <t>Spring 2018</t>
  </si>
  <si>
    <t>Summer 2018</t>
  </si>
  <si>
    <t>Fall 2018</t>
  </si>
  <si>
    <t>Spring 2019</t>
  </si>
  <si>
    <t>Summer 2019</t>
  </si>
  <si>
    <t>Fall 2019</t>
  </si>
  <si>
    <t>Spring 2020</t>
  </si>
  <si>
    <t>Summer 2020</t>
  </si>
  <si>
    <t>Fall 2020</t>
  </si>
  <si>
    <t>Spring 2021</t>
  </si>
  <si>
    <t>Summer 2021</t>
  </si>
  <si>
    <t>Fall 2021</t>
  </si>
  <si>
    <t>Fall 2022</t>
  </si>
  <si>
    <t>Fall 2023</t>
  </si>
  <si>
    <t>Spring 2022</t>
  </si>
  <si>
    <t>Spring 2023</t>
  </si>
  <si>
    <t>Summer 2022</t>
  </si>
  <si>
    <t>Summer 2023</t>
  </si>
  <si>
    <t>Unbilled SCH</t>
  </si>
  <si>
    <t>Unbilled Tuition Revenue</t>
  </si>
  <si>
    <t>Rate</t>
  </si>
  <si>
    <t>Volume</t>
  </si>
  <si>
    <t>Rate/Volume</t>
  </si>
  <si>
    <t>MTN</t>
  </si>
  <si>
    <t>MSLA</t>
  </si>
  <si>
    <t xml:space="preserve"> Change in Net Tuition</t>
  </si>
  <si>
    <t>Msla College Non-resident UG</t>
  </si>
  <si>
    <t>Msla College Non-resident UG Distance</t>
  </si>
  <si>
    <t>Msla College Resident UG</t>
  </si>
  <si>
    <t>Msla College Resident UG Distance</t>
  </si>
  <si>
    <t>Mtn Campus GR 150</t>
  </si>
  <si>
    <t>Mtn Campus Non-resdient PB Distance</t>
  </si>
  <si>
    <t>Mtn Campus Non-resident GR</t>
  </si>
  <si>
    <t>Mtn Campus Non-resident GR Distance</t>
  </si>
  <si>
    <t>Mtn Campus Non-resident Law</t>
  </si>
  <si>
    <t>Mtn Campus Non-resident PB</t>
  </si>
  <si>
    <t>Mtn Campus Non-resident TARA GR</t>
  </si>
  <si>
    <t>Mtn Campus Non-resident TARA Law</t>
  </si>
  <si>
    <t>Mtn Campus Non-resident UG</t>
  </si>
  <si>
    <t>Mtn Campus Non-resident UG Distance</t>
  </si>
  <si>
    <t>Mtn Campus Resident GR</t>
  </si>
  <si>
    <t>Mtn Campus Resident GR Distance</t>
  </si>
  <si>
    <t>Mtn Campus Resident Law</t>
  </si>
  <si>
    <t>Mtn Campus Resident PB</t>
  </si>
  <si>
    <t>Mtn Campus Resident PB Distance</t>
  </si>
  <si>
    <t>Mtn Campus Resident UG</t>
  </si>
  <si>
    <t>Mtn Campus Resident UG Distance</t>
  </si>
  <si>
    <t>Mtn Campus WUE</t>
  </si>
  <si>
    <t>AY 2015</t>
  </si>
  <si>
    <t>AY 2016</t>
  </si>
  <si>
    <t>AY 2017</t>
  </si>
  <si>
    <t>AY 2018</t>
  </si>
  <si>
    <t>AY 2019</t>
  </si>
  <si>
    <t>AY 2020</t>
  </si>
  <si>
    <t>AY 2021</t>
  </si>
  <si>
    <t>AY 2022</t>
  </si>
  <si>
    <t>AY 2023</t>
  </si>
  <si>
    <t>AY 2024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</si>
</sst>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[$$-409]#,##0.00"/>
    <numFmt numFmtId="171" formatCode="_(* #,##0_);_(* \(#,##0\);_(* &quot;-&quot;??_);_(@_)"/>
  </numFmts>
  <fonts count="7">
    <font>
      <sz val="11"/>
      <name val="Calibri"/>
    </font>
    <font>
      <sz val="10"/>
      <color rgb="FF000000"/>
      <name val="Arial"/>
    </font>
    <font>
      <sz val="11"/>
      <name val="Calibri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top"/>
    </xf>
    <xf numFmtId="3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3" fillId="0" borderId="0" xfId="0" applyFont="1"/>
    <xf numFmtId="0" fontId="4" fillId="0" borderId="7" xfId="0" applyFont="1" applyBorder="1" applyAlignment="1">
      <alignment horizontal="center"/>
    </xf>
    <xf numFmtId="44" fontId="1" fillId="0" borderId="2" xfId="2" applyFont="1" applyBorder="1" applyAlignment="1">
      <alignment vertical="center"/>
    </xf>
    <xf numFmtId="44" fontId="1" fillId="0" borderId="8" xfId="2" applyFont="1" applyBorder="1" applyAlignment="1">
      <alignment vertical="center"/>
    </xf>
    <xf numFmtId="44" fontId="1" fillId="0" borderId="3" xfId="2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5" fillId="0" borderId="0" xfId="0" applyFont="1"/>
    <xf numFmtId="0" fontId="6" fillId="0" borderId="6" xfId="0" applyFont="1" applyFill="1" applyBorder="1" applyAlignment="1">
      <alignment horizontal="left" vertical="top"/>
    </xf>
    <xf numFmtId="3" fontId="0" fillId="0" borderId="0" xfId="0" applyNumberFormat="1"/>
    <xf numFmtId="168" fontId="0" fillId="0" borderId="0" xfId="0" applyNumberFormat="1"/>
    <xf numFmtId="10" fontId="1" fillId="0" borderId="6" xfId="3" applyNumberFormat="1" applyFont="1" applyBorder="1" applyAlignment="1">
      <alignment vertical="center"/>
    </xf>
    <xf numFmtId="171" fontId="1" fillId="0" borderId="4" xfId="1" applyNumberFormat="1" applyFont="1" applyBorder="1" applyAlignment="1">
      <alignment vertical="center"/>
    </xf>
    <xf numFmtId="44" fontId="0" fillId="0" borderId="0" xfId="0" applyNumberFormat="1"/>
    <xf numFmtId="43" fontId="0" fillId="0" borderId="0" xfId="1" applyFont="1"/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3" fontId="6" fillId="0" borderId="6" xfId="0" applyNumberFormat="1" applyFont="1" applyBorder="1" applyAlignment="1">
      <alignment vertical="center"/>
    </xf>
    <xf numFmtId="44" fontId="1" fillId="0" borderId="9" xfId="2" applyFont="1" applyBorder="1" applyAlignment="1">
      <alignment vertical="center"/>
    </xf>
    <xf numFmtId="43" fontId="0" fillId="0" borderId="9" xfId="0" applyNumberFormat="1" applyBorder="1"/>
    <xf numFmtId="43" fontId="0" fillId="0" borderId="6" xfId="0" applyNumberForma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workbookViewId="0"/>
  </sheetViews>
  <sheetFormatPr defaultRowHeight="15"/>
  <cols>
    <col min="1" max="1" width="9" bestFit="1" customWidth="1"/>
    <col min="2" max="2" width="35" bestFit="1" customWidth="1"/>
    <col min="3" max="3" width="2" customWidth="1"/>
    <col min="4" max="13" width="15" bestFit="1" customWidth="1"/>
    <col min="14" max="14" width="2" customWidth="1"/>
    <col min="15" max="23" width="15" bestFit="1" customWidth="1"/>
    <col min="24" max="24" width="3.5703125" customWidth="1"/>
    <col min="25" max="34" width="14" bestFit="1" customWidth="1"/>
  </cols>
  <sheetData>
    <row r="1" spans="1:34" s="5" customFormat="1">
      <c r="D1" s="6" t="s">
        <v>60</v>
      </c>
      <c r="E1" s="6" t="s">
        <v>63</v>
      </c>
      <c r="F1" s="6" t="s">
        <v>66</v>
      </c>
      <c r="G1" s="6" t="s">
        <v>69</v>
      </c>
      <c r="H1" s="6" t="s">
        <v>72</v>
      </c>
      <c r="I1" s="6" t="s">
        <v>75</v>
      </c>
      <c r="J1" s="6" t="s">
        <v>78</v>
      </c>
      <c r="K1" s="6" t="s">
        <v>81</v>
      </c>
      <c r="L1" s="6" t="s">
        <v>82</v>
      </c>
      <c r="M1" s="6" t="s">
        <v>83</v>
      </c>
      <c r="O1" s="6" t="s">
        <v>61</v>
      </c>
      <c r="P1" s="6" t="s">
        <v>64</v>
      </c>
      <c r="Q1" s="6" t="s">
        <v>67</v>
      </c>
      <c r="R1" s="6" t="s">
        <v>70</v>
      </c>
      <c r="S1" s="6" t="s">
        <v>73</v>
      </c>
      <c r="T1" s="6" t="s">
        <v>76</v>
      </c>
      <c r="U1" s="6" t="s">
        <v>79</v>
      </c>
      <c r="V1" s="6" t="s">
        <v>84</v>
      </c>
      <c r="W1" s="6" t="s">
        <v>85</v>
      </c>
      <c r="Y1" s="6" t="s">
        <v>59</v>
      </c>
      <c r="Z1" s="6" t="s">
        <v>62</v>
      </c>
      <c r="AA1" s="6" t="s">
        <v>65</v>
      </c>
      <c r="AB1" s="6" t="s">
        <v>68</v>
      </c>
      <c r="AC1" s="6" t="s">
        <v>71</v>
      </c>
      <c r="AD1" s="6" t="s">
        <v>74</v>
      </c>
      <c r="AE1" s="6" t="s">
        <v>77</v>
      </c>
      <c r="AF1" s="6" t="s">
        <v>80</v>
      </c>
      <c r="AG1" s="6" t="s">
        <v>86</v>
      </c>
      <c r="AH1" s="6" t="s">
        <v>87</v>
      </c>
    </row>
    <row r="2" spans="1:34">
      <c r="A2" s="3" t="s">
        <v>58</v>
      </c>
      <c r="B2" s="1" t="s">
        <v>1</v>
      </c>
      <c r="C2" s="1" t="s">
        <v>0</v>
      </c>
      <c r="D2" s="7">
        <v>46029067.580000006</v>
      </c>
      <c r="E2" s="7">
        <v>42110387.800000012</v>
      </c>
      <c r="F2" s="7">
        <v>40465193.170000032</v>
      </c>
      <c r="G2" s="7">
        <v>40914804.499999933</v>
      </c>
      <c r="H2" s="7">
        <v>38514589.229999907</v>
      </c>
      <c r="I2" s="7">
        <v>35783392.539999992</v>
      </c>
      <c r="J2" s="7">
        <v>33761976.75</v>
      </c>
      <c r="K2" s="7">
        <v>34832175.5</v>
      </c>
      <c r="L2" s="7">
        <v>39054066.48999998</v>
      </c>
      <c r="M2" s="7">
        <v>42759173.529999994</v>
      </c>
      <c r="N2" s="4"/>
      <c r="O2" s="7">
        <v>41646677.800000042</v>
      </c>
      <c r="P2" s="7">
        <v>37673460.420000046</v>
      </c>
      <c r="Q2" s="7">
        <v>37063713.960000046</v>
      </c>
      <c r="R2" s="7">
        <v>37633488.30999995</v>
      </c>
      <c r="S2" s="7">
        <v>35236274.989999913</v>
      </c>
      <c r="T2" s="7">
        <v>33420246.719999999</v>
      </c>
      <c r="U2" s="7">
        <v>31099477.040000003</v>
      </c>
      <c r="V2" s="7">
        <v>31813791.789999999</v>
      </c>
      <c r="W2" s="7">
        <v>36174488.689999968</v>
      </c>
      <c r="X2" s="4"/>
      <c r="Y2" s="7">
        <v>4277613.0500000026</v>
      </c>
      <c r="Z2" s="7">
        <v>3839794.4000000008</v>
      </c>
      <c r="AA2" s="7">
        <v>3583897.0500000003</v>
      </c>
      <c r="AB2" s="7">
        <v>3171380.8999999994</v>
      </c>
      <c r="AC2" s="7">
        <v>4324405.2300000004</v>
      </c>
      <c r="AD2" s="7">
        <v>4221991.4499999983</v>
      </c>
      <c r="AE2" s="7">
        <v>4409629.3</v>
      </c>
      <c r="AF2" s="7">
        <v>4049270</v>
      </c>
      <c r="AG2" s="7">
        <v>3727205.5</v>
      </c>
      <c r="AH2" s="7">
        <v>4305369.8600000003</v>
      </c>
    </row>
    <row r="3" spans="1:34">
      <c r="A3" s="3"/>
      <c r="B3" s="1" t="s">
        <v>3</v>
      </c>
      <c r="C3" s="1" t="s">
        <v>2</v>
      </c>
      <c r="D3" s="7">
        <v>8211919.5800000019</v>
      </c>
      <c r="E3" s="7">
        <v>7643611.1000000024</v>
      </c>
      <c r="F3" s="7">
        <v>6895485.6000000043</v>
      </c>
      <c r="G3" s="7">
        <v>7839103.3299999991</v>
      </c>
      <c r="H3" s="7">
        <v>8632741.6599999946</v>
      </c>
      <c r="I3" s="7">
        <v>8327279.1999999993</v>
      </c>
      <c r="J3" s="7">
        <v>8319300.9100000001</v>
      </c>
      <c r="K3" s="7">
        <v>8587737.1199999992</v>
      </c>
      <c r="L3" s="7">
        <v>11204834.540000003</v>
      </c>
      <c r="M3" s="7">
        <v>13017192.399999999</v>
      </c>
      <c r="N3" s="4"/>
      <c r="O3" s="7">
        <v>7420964.7600000035</v>
      </c>
      <c r="P3" s="7">
        <v>6760675.3700000029</v>
      </c>
      <c r="Q3" s="7">
        <v>6510040.0500000035</v>
      </c>
      <c r="R3" s="7">
        <v>7800954.1899999985</v>
      </c>
      <c r="S3" s="7">
        <v>7825029.1999999974</v>
      </c>
      <c r="T3" s="7">
        <v>7779306.6899999995</v>
      </c>
      <c r="U3" s="7">
        <v>7769117.8700000001</v>
      </c>
      <c r="V3" s="7">
        <v>7729800.0700000003</v>
      </c>
      <c r="W3" s="7">
        <v>10375891.310000001</v>
      </c>
      <c r="X3" s="4"/>
      <c r="Y3" s="7">
        <v>234882.74000000005</v>
      </c>
      <c r="Z3" s="7">
        <v>182589.88999999998</v>
      </c>
      <c r="AA3" s="7">
        <v>122478.21</v>
      </c>
      <c r="AB3" s="7">
        <v>133088.28</v>
      </c>
      <c r="AC3" s="7">
        <v>164556.92000000001</v>
      </c>
      <c r="AD3" s="7">
        <v>171970.31999999998</v>
      </c>
      <c r="AE3" s="7">
        <v>1485452.6099999996</v>
      </c>
      <c r="AF3" s="7">
        <v>163035.72</v>
      </c>
      <c r="AG3" s="7">
        <v>181927.22999999998</v>
      </c>
      <c r="AH3" s="7">
        <v>225758.11000000002</v>
      </c>
    </row>
    <row r="4" spans="1:34">
      <c r="A4" s="3"/>
      <c r="B4" s="1" t="s">
        <v>5</v>
      </c>
      <c r="C4" s="1" t="s">
        <v>4</v>
      </c>
      <c r="D4" s="8">
        <v>37817148</v>
      </c>
      <c r="E4" s="8">
        <v>34466776.70000001</v>
      </c>
      <c r="F4" s="8">
        <v>33569707.57000003</v>
      </c>
      <c r="G4" s="8">
        <v>33075701.169999935</v>
      </c>
      <c r="H4" s="8">
        <v>29881847.569999911</v>
      </c>
      <c r="I4" s="8">
        <v>27456113.339999992</v>
      </c>
      <c r="J4" s="8">
        <v>25442675.84</v>
      </c>
      <c r="K4" s="8">
        <v>26244438.380000003</v>
      </c>
      <c r="L4" s="8">
        <v>27849231.949999977</v>
      </c>
      <c r="M4" s="8">
        <v>29741981.129999995</v>
      </c>
      <c r="N4" s="4"/>
      <c r="O4" s="8">
        <v>34225713.040000036</v>
      </c>
      <c r="P4" s="8">
        <v>30912785.050000042</v>
      </c>
      <c r="Q4" s="8">
        <v>30553673.910000041</v>
      </c>
      <c r="R4" s="8">
        <v>29832534.119999953</v>
      </c>
      <c r="S4" s="8">
        <v>27411245.789999917</v>
      </c>
      <c r="T4" s="8">
        <v>25640940.030000001</v>
      </c>
      <c r="U4" s="8">
        <v>23330359.170000002</v>
      </c>
      <c r="V4" s="8">
        <v>24083991.719999999</v>
      </c>
      <c r="W4" s="8">
        <v>25798597.379999965</v>
      </c>
      <c r="X4" s="4"/>
      <c r="Y4" s="8">
        <v>4042730.3100000024</v>
      </c>
      <c r="Z4" s="8">
        <v>3657204.5100000007</v>
      </c>
      <c r="AA4" s="8">
        <v>3461418.8400000003</v>
      </c>
      <c r="AB4" s="8">
        <v>3038292.6199999996</v>
      </c>
      <c r="AC4" s="8">
        <v>4159848.3100000005</v>
      </c>
      <c r="AD4" s="8">
        <v>4050021.1299999985</v>
      </c>
      <c r="AE4" s="8">
        <v>2924176.6900000004</v>
      </c>
      <c r="AF4" s="8">
        <v>3886234.28</v>
      </c>
      <c r="AG4" s="8">
        <v>3545278.27</v>
      </c>
      <c r="AH4" s="8">
        <v>4079611.7500000005</v>
      </c>
    </row>
    <row r="5" spans="1:34">
      <c r="A5" s="3"/>
      <c r="B5" s="1" t="s">
        <v>7</v>
      </c>
      <c r="C5" s="1" t="s">
        <v>6</v>
      </c>
      <c r="D5" s="7">
        <v>1715323.2000000004</v>
      </c>
      <c r="E5" s="7">
        <v>1711069.7499999998</v>
      </c>
      <c r="F5" s="7">
        <v>1722672.9000000001</v>
      </c>
      <c r="G5" s="7">
        <v>2035066.75</v>
      </c>
      <c r="H5" s="7">
        <v>2206463.5</v>
      </c>
      <c r="I5" s="7">
        <v>2419528.75</v>
      </c>
      <c r="J5" s="7">
        <v>2690395.75</v>
      </c>
      <c r="K5" s="7">
        <v>2897869</v>
      </c>
      <c r="L5" s="7">
        <v>3010800.5</v>
      </c>
      <c r="M5" s="7">
        <v>3550432</v>
      </c>
      <c r="N5" s="4"/>
      <c r="O5" s="7">
        <v>1664332.85</v>
      </c>
      <c r="P5" s="7">
        <v>1695149.5999999994</v>
      </c>
      <c r="Q5" s="7">
        <v>1696616.25</v>
      </c>
      <c r="R5" s="7">
        <v>1952017.5</v>
      </c>
      <c r="S5" s="7">
        <v>2174683.5</v>
      </c>
      <c r="T5" s="7">
        <v>2381274.25</v>
      </c>
      <c r="U5" s="7">
        <v>2634600.75</v>
      </c>
      <c r="V5" s="7">
        <v>2849656</v>
      </c>
      <c r="W5" s="7">
        <v>2905556</v>
      </c>
      <c r="X5" s="4"/>
      <c r="Y5" s="7">
        <v>106080.05</v>
      </c>
      <c r="Z5" s="7">
        <v>111912.70000000001</v>
      </c>
      <c r="AA5" s="7">
        <v>96638.500000000015</v>
      </c>
      <c r="AB5" s="7">
        <v>110497.1</v>
      </c>
      <c r="AC5" s="7">
        <v>167318.5</v>
      </c>
      <c r="AD5" s="7">
        <v>159341.5</v>
      </c>
      <c r="AE5" s="7">
        <v>168185.25</v>
      </c>
      <c r="AF5" s="7">
        <v>180240.75</v>
      </c>
      <c r="AG5" s="7">
        <v>161729</v>
      </c>
      <c r="AH5" s="7">
        <v>150012</v>
      </c>
    </row>
    <row r="6" spans="1:34">
      <c r="A6" s="3"/>
      <c r="B6" s="1" t="s">
        <v>9</v>
      </c>
      <c r="C6" s="1" t="s">
        <v>8</v>
      </c>
      <c r="D6" s="8">
        <v>39532471.200000003</v>
      </c>
      <c r="E6" s="8">
        <v>36177846.45000001</v>
      </c>
      <c r="F6" s="8">
        <v>35292380.470000029</v>
      </c>
      <c r="G6" s="8">
        <v>35110767.919999935</v>
      </c>
      <c r="H6" s="8">
        <v>32088311.069999911</v>
      </c>
      <c r="I6" s="8">
        <v>29875642.089999992</v>
      </c>
      <c r="J6" s="8">
        <v>28133071.59</v>
      </c>
      <c r="K6" s="8">
        <v>29142307.380000003</v>
      </c>
      <c r="L6" s="8">
        <v>30860032.449999977</v>
      </c>
      <c r="M6" s="8">
        <v>33292413.129999995</v>
      </c>
      <c r="N6" s="4"/>
      <c r="O6" s="8">
        <v>35890045.890000038</v>
      </c>
      <c r="P6" s="8">
        <v>32607934.650000039</v>
      </c>
      <c r="Q6" s="8">
        <v>32250290.160000041</v>
      </c>
      <c r="R6" s="8">
        <v>31784551.619999953</v>
      </c>
      <c r="S6" s="8">
        <v>29585929.289999917</v>
      </c>
      <c r="T6" s="8">
        <v>28022214.280000001</v>
      </c>
      <c r="U6" s="8">
        <v>25964959.920000002</v>
      </c>
      <c r="V6" s="8">
        <v>26933647.719999999</v>
      </c>
      <c r="W6" s="8">
        <v>28704153.379999965</v>
      </c>
      <c r="X6" s="4"/>
      <c r="Y6" s="8">
        <v>4148810.3600000022</v>
      </c>
      <c r="Z6" s="8">
        <v>3769117.2100000009</v>
      </c>
      <c r="AA6" s="8">
        <v>3558057.3400000003</v>
      </c>
      <c r="AB6" s="8">
        <v>3148789.7199999997</v>
      </c>
      <c r="AC6" s="8">
        <v>4327166.8100000005</v>
      </c>
      <c r="AD6" s="8">
        <v>4209362.629999999</v>
      </c>
      <c r="AE6" s="8">
        <v>3092361.9400000004</v>
      </c>
      <c r="AF6" s="8">
        <v>4066475.03</v>
      </c>
      <c r="AG6" s="8">
        <v>3707007.27</v>
      </c>
      <c r="AH6" s="8">
        <v>4229623.75</v>
      </c>
    </row>
    <row r="7" spans="1:34">
      <c r="A7" s="3"/>
      <c r="B7" s="1" t="s">
        <v>11</v>
      </c>
      <c r="C7" s="1" t="s">
        <v>10</v>
      </c>
      <c r="D7" s="7">
        <v>394469.81000000006</v>
      </c>
      <c r="E7" s="7">
        <v>371268.99</v>
      </c>
      <c r="F7" s="7">
        <v>347630.58</v>
      </c>
      <c r="G7" s="7">
        <v>329444.36000000004</v>
      </c>
      <c r="H7" s="7">
        <v>304242.59999999998</v>
      </c>
      <c r="I7" s="7">
        <v>280607.95</v>
      </c>
      <c r="J7" s="7">
        <v>266117.15000000002</v>
      </c>
      <c r="K7" s="7">
        <v>267840</v>
      </c>
      <c r="L7" s="7">
        <v>262843</v>
      </c>
      <c r="M7" s="7">
        <v>265260</v>
      </c>
      <c r="N7" s="4"/>
      <c r="O7" s="7">
        <v>366354.31000000006</v>
      </c>
      <c r="P7" s="7">
        <v>342881.45999999996</v>
      </c>
      <c r="Q7" s="7">
        <v>324964.25</v>
      </c>
      <c r="R7" s="7">
        <v>307406.49</v>
      </c>
      <c r="S7" s="7">
        <v>281881.46999999997</v>
      </c>
      <c r="T7" s="7">
        <v>265266.92000000004</v>
      </c>
      <c r="U7" s="7">
        <v>247378.11000000002</v>
      </c>
      <c r="V7" s="7">
        <v>245959.5</v>
      </c>
      <c r="W7" s="7">
        <v>244835</v>
      </c>
      <c r="X7" s="4"/>
      <c r="Y7" s="7">
        <v>78330</v>
      </c>
      <c r="Z7" s="7">
        <v>71730</v>
      </c>
      <c r="AA7" s="7">
        <v>65640</v>
      </c>
      <c r="AB7" s="7">
        <v>59730</v>
      </c>
      <c r="AC7" s="7">
        <v>69720</v>
      </c>
      <c r="AD7" s="7">
        <v>67080</v>
      </c>
      <c r="AE7" s="7">
        <v>68100</v>
      </c>
      <c r="AF7" s="7">
        <v>64050</v>
      </c>
      <c r="AG7" s="7">
        <v>57060</v>
      </c>
      <c r="AH7" s="7">
        <v>60540</v>
      </c>
    </row>
    <row r="8" spans="1:34" ht="15.75" thickBot="1">
      <c r="A8" s="3"/>
      <c r="B8" s="1" t="s">
        <v>13</v>
      </c>
      <c r="C8" s="1" t="s">
        <v>12</v>
      </c>
      <c r="D8" s="22">
        <v>39926941.010000005</v>
      </c>
      <c r="E8" s="22">
        <v>36549115.440000013</v>
      </c>
      <c r="F8" s="22">
        <v>35640011.050000027</v>
      </c>
      <c r="G8" s="22">
        <v>35440212.279999934</v>
      </c>
      <c r="H8" s="22">
        <v>32392553.669999912</v>
      </c>
      <c r="I8" s="22">
        <v>30156250.039999992</v>
      </c>
      <c r="J8" s="22">
        <v>28399188.739999998</v>
      </c>
      <c r="K8" s="22">
        <v>29410147.380000003</v>
      </c>
      <c r="L8" s="22">
        <v>31122875.449999977</v>
      </c>
      <c r="M8" s="22">
        <v>33557673.129999995</v>
      </c>
      <c r="N8" s="4"/>
      <c r="O8" s="22">
        <v>36256400.20000004</v>
      </c>
      <c r="P8" s="22">
        <v>32950816.11000004</v>
      </c>
      <c r="Q8" s="22">
        <v>32575254.410000041</v>
      </c>
      <c r="R8" s="22">
        <v>32091958.109999951</v>
      </c>
      <c r="S8" s="22">
        <v>29867810.759999916</v>
      </c>
      <c r="T8" s="22">
        <v>28287481.200000003</v>
      </c>
      <c r="U8" s="22">
        <v>26212338.030000001</v>
      </c>
      <c r="V8" s="22">
        <v>27179607.219999999</v>
      </c>
      <c r="W8" s="22">
        <v>28948988.379999965</v>
      </c>
      <c r="X8" s="4"/>
      <c r="Y8" s="22">
        <v>4227140.3600000022</v>
      </c>
      <c r="Z8" s="22">
        <v>3840847.2100000009</v>
      </c>
      <c r="AA8" s="22">
        <v>3623697.3400000003</v>
      </c>
      <c r="AB8" s="22">
        <v>3208519.7199999997</v>
      </c>
      <c r="AC8" s="22">
        <v>4396886.8100000005</v>
      </c>
      <c r="AD8" s="22">
        <v>4276442.629999999</v>
      </c>
      <c r="AE8" s="22">
        <v>3160461.9400000004</v>
      </c>
      <c r="AF8" s="22">
        <v>4130525.03</v>
      </c>
      <c r="AG8" s="22">
        <v>3764067.27</v>
      </c>
      <c r="AH8" s="22">
        <v>4290163.75</v>
      </c>
    </row>
    <row r="9" spans="1:34" ht="15.75" thickTop="1">
      <c r="A9" s="3"/>
      <c r="B9" s="1" t="s">
        <v>15</v>
      </c>
      <c r="C9" s="1" t="s">
        <v>14</v>
      </c>
      <c r="D9" s="9">
        <v>9952167.6594829187</v>
      </c>
      <c r="E9" s="9">
        <v>9576837.1720878109</v>
      </c>
      <c r="F9" s="9">
        <v>9276635.5508134346</v>
      </c>
      <c r="G9" s="9">
        <v>8733131.763378039</v>
      </c>
      <c r="H9" s="9">
        <v>8147994.8391946424</v>
      </c>
      <c r="I9" s="9">
        <v>7741006.0234159492</v>
      </c>
      <c r="J9" s="9">
        <v>7458517.2970119892</v>
      </c>
      <c r="K9" s="9">
        <v>7746159.913594326</v>
      </c>
      <c r="L9" s="9">
        <v>7890921.6220438173</v>
      </c>
      <c r="M9" s="9">
        <v>8758512.6516188718</v>
      </c>
      <c r="N9" s="4"/>
      <c r="O9" s="9">
        <v>9072761.6161949206</v>
      </c>
      <c r="P9" s="9">
        <v>8735202.667071389</v>
      </c>
      <c r="Q9" s="9">
        <v>8556713.2254936546</v>
      </c>
      <c r="R9" s="9">
        <v>8111121.1801907578</v>
      </c>
      <c r="S9" s="9">
        <v>7476417.2341677304</v>
      </c>
      <c r="T9" s="9">
        <v>7269678.5700379489</v>
      </c>
      <c r="U9" s="9">
        <v>6900198.0725060645</v>
      </c>
      <c r="V9" s="9">
        <v>7100049.9301823676</v>
      </c>
      <c r="W9" s="9">
        <v>7268512.0708328541</v>
      </c>
      <c r="X9" s="4"/>
      <c r="Y9" s="9">
        <v>627618.87947249494</v>
      </c>
      <c r="Z9" s="9">
        <v>543177.33387050615</v>
      </c>
      <c r="AA9" s="9">
        <v>488023.89862875285</v>
      </c>
      <c r="AB9" s="9">
        <v>465669.17163149983</v>
      </c>
      <c r="AC9" s="9">
        <v>559897.86127795046</v>
      </c>
      <c r="AD9" s="9">
        <v>529571.10116071859</v>
      </c>
      <c r="AE9" s="9">
        <v>641970.38886720024</v>
      </c>
      <c r="AF9" s="9">
        <v>577192.1112670016</v>
      </c>
      <c r="AG9" s="9">
        <v>521559.70871409972</v>
      </c>
      <c r="AH9" s="9">
        <v>541996.62337299855</v>
      </c>
    </row>
    <row r="10" spans="1:34">
      <c r="A10" s="3"/>
      <c r="B10" s="1" t="s">
        <v>17</v>
      </c>
      <c r="C10" s="1" t="s">
        <v>16</v>
      </c>
      <c r="D10" s="9">
        <v>2559929.63</v>
      </c>
      <c r="E10" s="9">
        <v>2328105.5999999992</v>
      </c>
      <c r="F10" s="9">
        <v>2515329.9899999979</v>
      </c>
      <c r="G10" s="9">
        <v>2676293.9799999995</v>
      </c>
      <c r="H10" s="9">
        <v>3148018.9999999991</v>
      </c>
      <c r="I10" s="9">
        <v>3419025.5999999996</v>
      </c>
      <c r="J10" s="9">
        <v>3789501.669999999</v>
      </c>
      <c r="K10" s="9">
        <v>3943990.9299999997</v>
      </c>
      <c r="L10" s="9">
        <v>3974041.5699999989</v>
      </c>
      <c r="M10" s="9">
        <v>3779801.9599999972</v>
      </c>
      <c r="N10" s="4"/>
      <c r="O10" s="9">
        <v>2253778.75</v>
      </c>
      <c r="P10" s="9">
        <v>2249498.2999999993</v>
      </c>
      <c r="Q10" s="9">
        <v>3017158.019999994</v>
      </c>
      <c r="R10" s="9">
        <v>3062470.1299999985</v>
      </c>
      <c r="S10" s="9">
        <v>3302815.9899999988</v>
      </c>
      <c r="T10" s="9">
        <v>3253933.9000000004</v>
      </c>
      <c r="U10" s="9">
        <v>4229635.2299999995</v>
      </c>
      <c r="V10" s="9">
        <v>3750547.5199999986</v>
      </c>
      <c r="W10" s="9">
        <v>3666206.0500000007</v>
      </c>
      <c r="X10" s="4"/>
      <c r="Y10" s="9">
        <v>1225644.05</v>
      </c>
      <c r="Z10" s="9">
        <v>1022734.75</v>
      </c>
      <c r="AA10" s="9">
        <v>1242794.7000000004</v>
      </c>
      <c r="AB10" s="9">
        <v>1273237.25</v>
      </c>
      <c r="AC10" s="9">
        <v>1666728.02</v>
      </c>
      <c r="AD10" s="9">
        <v>2042743.7999999998</v>
      </c>
      <c r="AE10" s="9">
        <v>2291883.25</v>
      </c>
      <c r="AF10" s="9">
        <v>2367924.14</v>
      </c>
      <c r="AG10" s="9">
        <v>2147190.75</v>
      </c>
      <c r="AH10" s="9">
        <v>2025821.11</v>
      </c>
    </row>
    <row r="11" spans="1:34">
      <c r="A11" s="3"/>
      <c r="B11" s="1" t="s">
        <v>19</v>
      </c>
      <c r="C11" s="1" t="s">
        <v>18</v>
      </c>
      <c r="D11" s="9">
        <v>6615964.5700000003</v>
      </c>
      <c r="E11" s="9">
        <v>5875934.1700000018</v>
      </c>
      <c r="F11" s="9">
        <v>5711818.8499999996</v>
      </c>
      <c r="G11" s="9">
        <v>5838601.5500000007</v>
      </c>
      <c r="H11" s="9">
        <v>5393889.669999999</v>
      </c>
      <c r="I11" s="9">
        <v>5087812.5399999991</v>
      </c>
      <c r="J11" s="9">
        <v>4393617.47</v>
      </c>
      <c r="K11" s="9">
        <v>5681497.5700000003</v>
      </c>
      <c r="L11" s="9">
        <v>6556267.0600000005</v>
      </c>
      <c r="M11" s="9">
        <v>6709701.8699999982</v>
      </c>
      <c r="N11" s="4"/>
      <c r="O11" s="9">
        <v>5502489.0600000005</v>
      </c>
      <c r="P11" s="9">
        <v>4925637.5300000012</v>
      </c>
      <c r="Q11" s="9">
        <v>4994721.67</v>
      </c>
      <c r="R11" s="9">
        <v>5060125.0999999996</v>
      </c>
      <c r="S11" s="9">
        <v>4718681.09</v>
      </c>
      <c r="T11" s="9">
        <v>3542665.39</v>
      </c>
      <c r="U11" s="9">
        <v>3744865.3</v>
      </c>
      <c r="V11" s="9">
        <v>5276462.71</v>
      </c>
      <c r="W11" s="9">
        <v>5985990.7999999998</v>
      </c>
      <c r="X11" s="4"/>
      <c r="Y11" s="9">
        <v>168522.74</v>
      </c>
      <c r="Z11" s="9">
        <v>104475.82</v>
      </c>
      <c r="AA11" s="9">
        <v>186021.24</v>
      </c>
      <c r="AB11" s="9">
        <v>193078.3</v>
      </c>
      <c r="AC11" s="9">
        <v>212677.93</v>
      </c>
      <c r="AD11" s="9">
        <v>176834.32</v>
      </c>
      <c r="AE11" s="9">
        <v>144530.75</v>
      </c>
      <c r="AF11" s="9">
        <v>150408.95999999999</v>
      </c>
      <c r="AG11" s="9">
        <v>210810.94999999998</v>
      </c>
      <c r="AH11" s="9">
        <v>249006.74</v>
      </c>
    </row>
    <row r="12" spans="1:34">
      <c r="A12" s="3"/>
      <c r="B12" s="1" t="s">
        <v>21</v>
      </c>
      <c r="C12" s="1" t="s">
        <v>20</v>
      </c>
      <c r="D12" s="9">
        <v>5441455.8399999999</v>
      </c>
      <c r="E12" s="9">
        <v>4982681.97</v>
      </c>
      <c r="F12" s="9">
        <v>4650927.75</v>
      </c>
      <c r="G12" s="9">
        <v>4731639.26</v>
      </c>
      <c r="H12" s="9">
        <v>4074368.3300000019</v>
      </c>
      <c r="I12" s="9">
        <v>4138517.5</v>
      </c>
      <c r="J12" s="9">
        <v>3299469.4699999997</v>
      </c>
      <c r="K12" s="9">
        <v>3770179.0399999996</v>
      </c>
      <c r="L12" s="9">
        <v>4003047.95</v>
      </c>
      <c r="M12" s="9">
        <v>4389291.07</v>
      </c>
      <c r="N12" s="4"/>
      <c r="O12" s="9">
        <v>4069902.8199999994</v>
      </c>
      <c r="P12" s="9">
        <v>3917330.52</v>
      </c>
      <c r="Q12" s="9">
        <v>3944765.5600000005</v>
      </c>
      <c r="R12" s="9">
        <v>3967187.43</v>
      </c>
      <c r="S12" s="9">
        <v>3516971.25</v>
      </c>
      <c r="T12" s="9">
        <v>2381244.6499999994</v>
      </c>
      <c r="U12" s="9">
        <v>2599774.6399999997</v>
      </c>
      <c r="V12" s="9">
        <v>3295751.7800000003</v>
      </c>
      <c r="W12" s="9">
        <v>3502494.0599999996</v>
      </c>
      <c r="X12" s="4"/>
      <c r="Y12" s="9">
        <v>0</v>
      </c>
      <c r="Z12" s="9">
        <v>0</v>
      </c>
      <c r="AA12" s="9">
        <v>0</v>
      </c>
      <c r="AB12" s="9">
        <v>0</v>
      </c>
      <c r="AC12" s="9">
        <v>160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1:34">
      <c r="A13" s="3"/>
      <c r="B13" s="1" t="s">
        <v>23</v>
      </c>
      <c r="C13" s="1" t="s">
        <v>22</v>
      </c>
      <c r="D13" s="9">
        <v>2751301.7183359866</v>
      </c>
      <c r="E13" s="9">
        <v>2125093.5250952523</v>
      </c>
      <c r="F13" s="9">
        <v>2115101.5164234992</v>
      </c>
      <c r="G13" s="9">
        <v>2331575.9618394044</v>
      </c>
      <c r="H13" s="9">
        <v>2767111.3668346684</v>
      </c>
      <c r="I13" s="9">
        <v>2159683.6499587474</v>
      </c>
      <c r="J13" s="9">
        <v>1382305.0321699996</v>
      </c>
      <c r="K13" s="9">
        <v>1350305.945581601</v>
      </c>
      <c r="L13" s="9">
        <v>1241359.9783300001</v>
      </c>
      <c r="M13" s="9">
        <v>1260037.69679</v>
      </c>
      <c r="N13" s="4"/>
      <c r="O13" s="9">
        <v>2426798.9563359893</v>
      </c>
      <c r="P13" s="9">
        <v>2244411.4974821014</v>
      </c>
      <c r="Q13" s="9">
        <v>2254555.2542560003</v>
      </c>
      <c r="R13" s="9">
        <v>2553269.2390043619</v>
      </c>
      <c r="S13" s="9">
        <v>2694697.4607144855</v>
      </c>
      <c r="T13" s="9">
        <v>1753758.360091575</v>
      </c>
      <c r="U13" s="9">
        <v>1321008.728224</v>
      </c>
      <c r="V13" s="9">
        <v>1362304.7295910006</v>
      </c>
      <c r="W13" s="9">
        <v>1164389.7438120001</v>
      </c>
      <c r="X13" s="4"/>
      <c r="Y13" s="9">
        <v>393.47000000000025</v>
      </c>
      <c r="Z13" s="9">
        <v>-422.77000000000004</v>
      </c>
      <c r="AA13" s="9">
        <v>-360</v>
      </c>
      <c r="AB13" s="9">
        <v>3425</v>
      </c>
      <c r="AC13" s="9">
        <v>10584.02</v>
      </c>
      <c r="AD13" s="9">
        <v>5575.55</v>
      </c>
      <c r="AE13" s="9">
        <v>18571</v>
      </c>
      <c r="AF13" s="9">
        <v>51954</v>
      </c>
      <c r="AG13" s="9">
        <v>51266</v>
      </c>
      <c r="AH13" s="9">
        <v>61498</v>
      </c>
    </row>
    <row r="14" spans="1:34">
      <c r="A14" s="3"/>
      <c r="B14" s="1" t="s">
        <v>25</v>
      </c>
      <c r="C14" s="1" t="s">
        <v>24</v>
      </c>
      <c r="D14" s="9">
        <v>377815.65999999957</v>
      </c>
      <c r="E14" s="9">
        <v>362171.69468159962</v>
      </c>
      <c r="F14" s="9">
        <v>376707.98999999941</v>
      </c>
      <c r="G14" s="9">
        <v>338917.32999999949</v>
      </c>
      <c r="H14" s="9">
        <v>300704.53999999963</v>
      </c>
      <c r="I14" s="9">
        <v>251250.5</v>
      </c>
      <c r="J14" s="9">
        <v>215428</v>
      </c>
      <c r="K14" s="9">
        <v>433994</v>
      </c>
      <c r="L14" s="9">
        <v>491669.75</v>
      </c>
      <c r="M14" s="9">
        <v>627748</v>
      </c>
      <c r="N14" s="4"/>
      <c r="O14" s="9">
        <v>362169.11999999976</v>
      </c>
      <c r="P14" s="9">
        <v>336624.81999999972</v>
      </c>
      <c r="Q14" s="9">
        <v>353074.79999999952</v>
      </c>
      <c r="R14" s="9">
        <v>309392.89999999962</v>
      </c>
      <c r="S14" s="9">
        <v>255133.79999999976</v>
      </c>
      <c r="T14" s="9">
        <v>214947.75</v>
      </c>
      <c r="U14" s="9">
        <v>212577.25</v>
      </c>
      <c r="V14" s="9">
        <v>389305.5</v>
      </c>
      <c r="W14" s="9">
        <v>466130</v>
      </c>
      <c r="X14" s="4"/>
      <c r="Y14" s="9">
        <v>85838.420000000056</v>
      </c>
      <c r="Z14" s="9">
        <v>72790.902102399996</v>
      </c>
      <c r="AA14" s="9">
        <v>67972.780000000072</v>
      </c>
      <c r="AB14" s="9">
        <v>77501.80000000025</v>
      </c>
      <c r="AC14" s="9">
        <v>85862.539999999513</v>
      </c>
      <c r="AD14" s="9">
        <v>75593.069999999614</v>
      </c>
      <c r="AE14" s="9">
        <v>67403.699999999895</v>
      </c>
      <c r="AF14" s="9">
        <v>71502.499999999767</v>
      </c>
      <c r="AG14" s="9">
        <v>65990.496239999877</v>
      </c>
      <c r="AH14" s="9">
        <v>89796.499999999578</v>
      </c>
    </row>
    <row r="15" spans="1:34">
      <c r="A15" s="3"/>
      <c r="B15" s="1" t="s">
        <v>27</v>
      </c>
      <c r="C15" s="1" t="s">
        <v>26</v>
      </c>
      <c r="D15" s="2">
        <v>144208.99999999587</v>
      </c>
      <c r="E15" s="2">
        <v>136284.99999999141</v>
      </c>
      <c r="F15" s="2">
        <v>129807.99999999042</v>
      </c>
      <c r="G15" s="2">
        <v>120593.99999999374</v>
      </c>
      <c r="H15" s="2">
        <v>111900.99999999144</v>
      </c>
      <c r="I15" s="2">
        <v>104321.99999998923</v>
      </c>
      <c r="J15" s="2">
        <v>97866.999999998457</v>
      </c>
      <c r="K15" s="2">
        <v>99451.999999991953</v>
      </c>
      <c r="L15" s="2">
        <v>99465.99999999383</v>
      </c>
      <c r="M15" s="2">
        <v>102168.99999998785</v>
      </c>
      <c r="N15" s="4"/>
      <c r="O15" s="2">
        <v>134196.99999999179</v>
      </c>
      <c r="P15" s="2">
        <v>126033.99999998994</v>
      </c>
      <c r="Q15" s="2">
        <v>119144.99999998967</v>
      </c>
      <c r="R15" s="2">
        <v>112888.99999998856</v>
      </c>
      <c r="S15" s="2">
        <v>106019.99999999127</v>
      </c>
      <c r="T15" s="2">
        <v>100664.99999999235</v>
      </c>
      <c r="U15" s="2">
        <v>93476.999999991065</v>
      </c>
      <c r="V15" s="2">
        <v>95460.99999999204</v>
      </c>
      <c r="W15" s="2">
        <v>96397.999999994034</v>
      </c>
      <c r="X15" s="4"/>
      <c r="Y15" s="2">
        <v>16502.000000000004</v>
      </c>
      <c r="Z15" s="2">
        <v>14455.000000000015</v>
      </c>
      <c r="AA15" s="2">
        <v>13794.999999999924</v>
      </c>
      <c r="AB15" s="2">
        <v>12757.999999999944</v>
      </c>
      <c r="AC15" s="2">
        <v>15926.999999999814</v>
      </c>
      <c r="AD15" s="2">
        <v>16576.999999999694</v>
      </c>
      <c r="AE15" s="2">
        <v>17843.999999999898</v>
      </c>
      <c r="AF15" s="2">
        <v>16937.999999999778</v>
      </c>
      <c r="AG15" s="2">
        <v>16091.999999999971</v>
      </c>
      <c r="AH15" s="2">
        <v>16341.99999999982</v>
      </c>
    </row>
    <row r="16" spans="1:34">
      <c r="A16" s="3"/>
      <c r="B16" s="1" t="s">
        <v>29</v>
      </c>
      <c r="C16" s="1" t="s">
        <v>28</v>
      </c>
      <c r="D16" s="2">
        <v>172031.99999999994</v>
      </c>
      <c r="E16" s="2">
        <v>162914.999999992</v>
      </c>
      <c r="F16" s="2">
        <v>155003.00000000047</v>
      </c>
      <c r="G16" s="2">
        <v>144359.99999999971</v>
      </c>
      <c r="H16" s="2">
        <v>134510.00000000017</v>
      </c>
      <c r="I16" s="2">
        <v>125068.99999999744</v>
      </c>
      <c r="J16" s="2">
        <v>116823.99999999782</v>
      </c>
      <c r="K16" s="2">
        <v>119009.99999999881</v>
      </c>
      <c r="L16" s="2">
        <v>119527.99999999876</v>
      </c>
      <c r="M16" s="2">
        <v>122787.99999999665</v>
      </c>
      <c r="N16" s="4"/>
      <c r="O16" s="2">
        <v>163659.00000000212</v>
      </c>
      <c r="P16" s="2">
        <v>153727.00000000442</v>
      </c>
      <c r="Q16" s="2">
        <v>144420.99999999948</v>
      </c>
      <c r="R16" s="2">
        <v>136221.99999999939</v>
      </c>
      <c r="S16" s="2">
        <v>126161.99999999939</v>
      </c>
      <c r="T16" s="2">
        <v>119518.99999999881</v>
      </c>
      <c r="U16" s="2">
        <v>111604.00000000153</v>
      </c>
      <c r="V16" s="2">
        <v>112882.99999999936</v>
      </c>
      <c r="W16" s="2">
        <v>114212.00000000099</v>
      </c>
      <c r="X16" s="4"/>
      <c r="Y16" s="2">
        <v>17166</v>
      </c>
      <c r="Z16" s="2">
        <v>14870.999999999996</v>
      </c>
      <c r="AA16" s="2">
        <v>14163.999999999955</v>
      </c>
      <c r="AB16" s="2">
        <v>13032.999999999927</v>
      </c>
      <c r="AC16" s="2">
        <v>16237.999999999807</v>
      </c>
      <c r="AD16" s="2">
        <v>17016.999999999687</v>
      </c>
      <c r="AE16" s="2">
        <v>18343.99999999984</v>
      </c>
      <c r="AF16" s="2">
        <v>17290.999999999847</v>
      </c>
      <c r="AG16" s="2">
        <v>16486.999999999953</v>
      </c>
      <c r="AH16" s="2">
        <v>16703.999999999807</v>
      </c>
    </row>
    <row r="17" spans="1:34">
      <c r="A17" s="3"/>
      <c r="B17" s="1" t="s">
        <v>31</v>
      </c>
      <c r="C17" s="1" t="s">
        <v>30</v>
      </c>
      <c r="D17" s="2">
        <v>13807</v>
      </c>
      <c r="E17" s="2">
        <v>13114</v>
      </c>
      <c r="F17" s="2">
        <v>12609</v>
      </c>
      <c r="G17" s="2">
        <v>11808</v>
      </c>
      <c r="H17" s="2">
        <v>10970</v>
      </c>
      <c r="I17" s="2">
        <v>10394</v>
      </c>
      <c r="J17" s="2">
        <v>9841</v>
      </c>
      <c r="K17" s="2">
        <v>10005</v>
      </c>
      <c r="L17" s="2">
        <v>10040</v>
      </c>
      <c r="M17" s="2">
        <v>10203</v>
      </c>
      <c r="N17" s="4"/>
      <c r="O17" s="2">
        <v>12911</v>
      </c>
      <c r="P17" s="2">
        <v>12181</v>
      </c>
      <c r="Q17" s="2">
        <v>11624</v>
      </c>
      <c r="R17" s="2">
        <v>11267</v>
      </c>
      <c r="S17" s="2">
        <v>10967</v>
      </c>
      <c r="T17" s="2">
        <v>10495</v>
      </c>
      <c r="U17" s="2">
        <v>9816</v>
      </c>
      <c r="V17" s="2">
        <v>10088</v>
      </c>
      <c r="W17" s="2">
        <v>10287</v>
      </c>
      <c r="X17" s="4"/>
      <c r="Y17" s="2">
        <v>3043</v>
      </c>
      <c r="Z17" s="2">
        <v>2779</v>
      </c>
      <c r="AA17" s="2">
        <v>2670</v>
      </c>
      <c r="AB17" s="2">
        <v>2452</v>
      </c>
      <c r="AC17" s="2">
        <v>2968</v>
      </c>
      <c r="AD17" s="2">
        <v>3050</v>
      </c>
      <c r="AE17" s="2">
        <v>3140</v>
      </c>
      <c r="AF17" s="2">
        <v>3052</v>
      </c>
      <c r="AG17" s="2">
        <v>2956</v>
      </c>
      <c r="AH17" s="2">
        <v>2987</v>
      </c>
    </row>
    <row r="18" spans="1:34">
      <c r="A18" s="3"/>
      <c r="B18" s="1" t="s">
        <v>33</v>
      </c>
      <c r="C18" s="1" t="s">
        <v>32</v>
      </c>
      <c r="D18" s="10">
        <v>10.44462953574244</v>
      </c>
      <c r="E18" s="10">
        <v>10.392328808905857</v>
      </c>
      <c r="F18" s="10">
        <v>10.294868744546786</v>
      </c>
      <c r="G18" s="10">
        <v>10.212906504064511</v>
      </c>
      <c r="H18" s="10">
        <v>10.200638103919001</v>
      </c>
      <c r="I18" s="10">
        <v>10.03675197229067</v>
      </c>
      <c r="J18" s="10">
        <v>9.9448226806217317</v>
      </c>
      <c r="K18" s="10">
        <v>9.9402298850566666</v>
      </c>
      <c r="L18" s="10">
        <v>9.9069721115531699</v>
      </c>
      <c r="M18" s="10">
        <v>10.013623444083882</v>
      </c>
      <c r="N18" s="4"/>
      <c r="O18" s="10">
        <v>10.394005111919432</v>
      </c>
      <c r="P18" s="10">
        <v>10.346769559148669</v>
      </c>
      <c r="Q18" s="10">
        <v>10.249913971093399</v>
      </c>
      <c r="R18" s="10">
        <v>10.019437294753578</v>
      </c>
      <c r="S18" s="10">
        <v>9.6671833682858814</v>
      </c>
      <c r="T18" s="10">
        <v>9.5917103382555826</v>
      </c>
      <c r="U18" s="10">
        <v>9.5229217603902878</v>
      </c>
      <c r="V18" s="10">
        <v>9.4628271213314861</v>
      </c>
      <c r="W18" s="10">
        <v>9.370856420724607</v>
      </c>
      <c r="X18" s="4"/>
      <c r="Y18" s="10">
        <v>5.4229378902398961</v>
      </c>
      <c r="Z18" s="10">
        <v>5.2015113350125999</v>
      </c>
      <c r="AA18" s="10">
        <v>5.1666666666666377</v>
      </c>
      <c r="AB18" s="10">
        <v>5.2030995106035656</v>
      </c>
      <c r="AC18" s="10">
        <v>5.3662398921832262</v>
      </c>
      <c r="AD18" s="10">
        <v>5.4350819672130148</v>
      </c>
      <c r="AE18" s="10">
        <v>5.6828025477706685</v>
      </c>
      <c r="AF18" s="10">
        <v>5.5498034076014999</v>
      </c>
      <c r="AG18" s="10">
        <v>5.4438430311231292</v>
      </c>
      <c r="AH18" s="10">
        <v>5.4710411784398456</v>
      </c>
    </row>
    <row r="19" spans="1:34">
      <c r="A19" s="3"/>
      <c r="B19" s="1" t="s">
        <v>35</v>
      </c>
      <c r="C19" s="1" t="s">
        <v>34</v>
      </c>
      <c r="D19" s="10">
        <v>12.459766784964144</v>
      </c>
      <c r="E19" s="10">
        <v>12.422983071526003</v>
      </c>
      <c r="F19" s="10">
        <v>12.293044650646401</v>
      </c>
      <c r="G19" s="10">
        <v>12.225609756097537</v>
      </c>
      <c r="H19" s="10">
        <v>12.261622607110317</v>
      </c>
      <c r="I19" s="10">
        <v>12.032807388877952</v>
      </c>
      <c r="J19" s="10">
        <v>11.871151305761387</v>
      </c>
      <c r="K19" s="10">
        <v>11.895052473762998</v>
      </c>
      <c r="L19" s="10">
        <v>11.905179282868403</v>
      </c>
      <c r="M19" s="10">
        <v>12.034499656963311</v>
      </c>
      <c r="N19" s="4"/>
      <c r="O19" s="10">
        <v>12.675935249012635</v>
      </c>
      <c r="P19" s="10">
        <v>12.620228224284084</v>
      </c>
      <c r="Q19" s="10">
        <v>12.424380591878826</v>
      </c>
      <c r="R19" s="10">
        <v>12.090352356439105</v>
      </c>
      <c r="S19" s="10">
        <v>11.503784079511206</v>
      </c>
      <c r="T19" s="10">
        <v>11.388184849928424</v>
      </c>
      <c r="U19" s="10">
        <v>11.369600651996896</v>
      </c>
      <c r="V19" s="10">
        <v>11.189829500396447</v>
      </c>
      <c r="W19" s="10">
        <v>11.102556624866432</v>
      </c>
      <c r="X19" s="4"/>
      <c r="Y19" s="10">
        <v>5.6411436082813013</v>
      </c>
      <c r="Z19" s="10">
        <v>5.3512054695933777</v>
      </c>
      <c r="AA19" s="10">
        <v>5.3048689138576606</v>
      </c>
      <c r="AB19" s="10">
        <v>5.3152528548123685</v>
      </c>
      <c r="AC19" s="10">
        <v>5.4710242587600426</v>
      </c>
      <c r="AD19" s="10">
        <v>5.5793442622949794</v>
      </c>
      <c r="AE19" s="10">
        <v>5.842038216560459</v>
      </c>
      <c r="AF19" s="10">
        <v>5.6654652686762281</v>
      </c>
      <c r="AG19" s="10">
        <v>5.5774695534505927</v>
      </c>
      <c r="AH19" s="10">
        <v>5.5922330097086732</v>
      </c>
    </row>
    <row r="20" spans="1:34">
      <c r="A20" s="3"/>
      <c r="B20" s="1" t="s">
        <v>37</v>
      </c>
      <c r="C20" s="1" t="s">
        <v>36</v>
      </c>
      <c r="D20" s="7">
        <v>3480.4587962192822</v>
      </c>
      <c r="E20" s="7">
        <v>3339.7087635815697</v>
      </c>
      <c r="F20" s="7">
        <v>3356.1576818445742</v>
      </c>
      <c r="G20" s="7">
        <v>3644.3221252338053</v>
      </c>
      <c r="H20" s="7">
        <v>3771.8724150425919</v>
      </c>
      <c r="I20" s="7">
        <v>3771.8343564878246</v>
      </c>
      <c r="J20" s="7">
        <v>3780.3131508229762</v>
      </c>
      <c r="K20" s="7">
        <v>3840.3721609702316</v>
      </c>
      <c r="L20" s="7">
        <v>4299.2147170849821</v>
      </c>
      <c r="M20" s="7">
        <v>4628.6180482788477</v>
      </c>
      <c r="N20" s="4"/>
      <c r="O20" s="7">
        <v>3373.5664479546408</v>
      </c>
      <c r="P20" s="7">
        <v>3237.942451224757</v>
      </c>
      <c r="Q20" s="7">
        <v>3356.004523723293</v>
      </c>
      <c r="R20" s="7">
        <v>3530.677203302369</v>
      </c>
      <c r="S20" s="7">
        <v>3476.6921549087233</v>
      </c>
      <c r="T20" s="7">
        <v>3495.1105124450951</v>
      </c>
      <c r="U20" s="7">
        <v>3510.8915150146763</v>
      </c>
      <c r="V20" s="7">
        <v>3505.6519878787876</v>
      </c>
      <c r="W20" s="7">
        <v>3877.222796355838</v>
      </c>
      <c r="X20" s="4"/>
      <c r="Y20" s="7">
        <v>1637.6772779479336</v>
      </c>
      <c r="Z20" s="7">
        <v>1598.5821815154043</v>
      </c>
      <c r="AA20" s="7">
        <v>1612.1894062078275</v>
      </c>
      <c r="AB20" s="7">
        <v>1589.6646115288218</v>
      </c>
      <c r="AC20" s="7">
        <v>1779.5906296296298</v>
      </c>
      <c r="AD20" s="7">
        <v>1860.7278316438953</v>
      </c>
      <c r="AE20" s="7">
        <v>1919.734131475838</v>
      </c>
      <c r="AF20" s="7">
        <v>1880.757083139805</v>
      </c>
      <c r="AG20" s="7">
        <v>1874.851861167002</v>
      </c>
      <c r="AH20" s="7">
        <v>2067.9009894332376</v>
      </c>
    </row>
    <row r="21" spans="1:34">
      <c r="A21" s="3"/>
      <c r="B21" s="1" t="s">
        <v>39</v>
      </c>
      <c r="C21" s="1" t="s">
        <v>38</v>
      </c>
      <c r="D21" s="7">
        <v>620.9390986767487</v>
      </c>
      <c r="E21" s="7">
        <v>606.20279958759636</v>
      </c>
      <c r="F21" s="7">
        <v>571.90724060711659</v>
      </c>
      <c r="G21" s="7">
        <v>698.23669101273708</v>
      </c>
      <c r="H21" s="7">
        <v>845.43547742630449</v>
      </c>
      <c r="I21" s="7">
        <v>877.75684621060395</v>
      </c>
      <c r="J21" s="7">
        <v>931.50833165379015</v>
      </c>
      <c r="K21" s="7">
        <v>946.82878941565593</v>
      </c>
      <c r="L21" s="7">
        <v>1233.4692360193751</v>
      </c>
      <c r="M21" s="7">
        <v>1409.0920545572633</v>
      </c>
      <c r="N21" s="4"/>
      <c r="O21" s="7">
        <v>601.13120777642803</v>
      </c>
      <c r="P21" s="7">
        <v>581.06363300386784</v>
      </c>
      <c r="Q21" s="7">
        <v>589.4639668598337</v>
      </c>
      <c r="R21" s="7">
        <v>731.8654836288581</v>
      </c>
      <c r="S21" s="7">
        <v>772.07984213122813</v>
      </c>
      <c r="T21" s="7">
        <v>813.56480757163763</v>
      </c>
      <c r="U21" s="7">
        <v>877.07359110408674</v>
      </c>
      <c r="V21" s="7">
        <v>851.76860275482102</v>
      </c>
      <c r="W21" s="7">
        <v>1112.09981886388</v>
      </c>
      <c r="X21" s="4"/>
      <c r="Y21" s="7">
        <v>89.924479326186855</v>
      </c>
      <c r="Z21" s="7">
        <v>76.015774354704405</v>
      </c>
      <c r="AA21" s="7">
        <v>55.095910931174089</v>
      </c>
      <c r="AB21" s="7">
        <v>66.710917293233081</v>
      </c>
      <c r="AC21" s="7">
        <v>67.718897119341563</v>
      </c>
      <c r="AD21" s="7">
        <v>75.791238431026869</v>
      </c>
      <c r="AE21" s="7">
        <v>646.6924727905963</v>
      </c>
      <c r="AF21" s="7">
        <v>75.7249047840223</v>
      </c>
      <c r="AG21" s="7">
        <v>91.512691146881281</v>
      </c>
      <c r="AH21" s="7">
        <v>108.43329010566764</v>
      </c>
    </row>
    <row r="22" spans="1:34">
      <c r="A22" s="3"/>
      <c r="B22" s="1" t="s">
        <v>41</v>
      </c>
      <c r="C22" s="1" t="s">
        <v>40</v>
      </c>
      <c r="D22" s="8">
        <v>2859.5196975425333</v>
      </c>
      <c r="E22" s="8">
        <v>2733.5059639939732</v>
      </c>
      <c r="F22" s="8">
        <v>2784.2504412374574</v>
      </c>
      <c r="G22" s="8">
        <v>2946.0854342210682</v>
      </c>
      <c r="H22" s="8">
        <v>2926.4369376162877</v>
      </c>
      <c r="I22" s="8">
        <v>2894.0775102772204</v>
      </c>
      <c r="J22" s="8">
        <v>2848.804819169186</v>
      </c>
      <c r="K22" s="8">
        <v>2893.5433715545755</v>
      </c>
      <c r="L22" s="8">
        <v>3065.7454810656072</v>
      </c>
      <c r="M22" s="8">
        <v>3219.5259937215842</v>
      </c>
      <c r="N22" s="4"/>
      <c r="O22" s="8">
        <v>2772.4352401782126</v>
      </c>
      <c r="P22" s="8">
        <v>2656.8788182208891</v>
      </c>
      <c r="Q22" s="8">
        <v>2766.5405568634592</v>
      </c>
      <c r="R22" s="8">
        <v>2798.8117196735111</v>
      </c>
      <c r="S22" s="8">
        <v>2704.6123127774954</v>
      </c>
      <c r="T22" s="8">
        <v>2681.5457048734575</v>
      </c>
      <c r="U22" s="8">
        <v>2633.8179239105893</v>
      </c>
      <c r="V22" s="8">
        <v>2653.8833851239665</v>
      </c>
      <c r="W22" s="8">
        <v>2765.122977491958</v>
      </c>
      <c r="X22" s="4"/>
      <c r="Y22" s="8">
        <v>1547.7527986217467</v>
      </c>
      <c r="Z22" s="8">
        <v>1522.5664071606998</v>
      </c>
      <c r="AA22" s="8">
        <v>1557.0934952766534</v>
      </c>
      <c r="AB22" s="8">
        <v>1522.9536942355887</v>
      </c>
      <c r="AC22" s="8">
        <v>1711.8717325102882</v>
      </c>
      <c r="AD22" s="8">
        <v>1784.9365932128685</v>
      </c>
      <c r="AE22" s="8">
        <v>1273.0416586852416</v>
      </c>
      <c r="AF22" s="8">
        <v>1805.0321783557827</v>
      </c>
      <c r="AG22" s="8">
        <v>1783.3391700201207</v>
      </c>
      <c r="AH22" s="8">
        <v>1959.46769932757</v>
      </c>
    </row>
    <row r="23" spans="1:34">
      <c r="A23" s="3"/>
      <c r="B23" s="1" t="s">
        <v>43</v>
      </c>
      <c r="C23" s="1" t="s">
        <v>42</v>
      </c>
      <c r="D23" s="7">
        <v>129.70307750472594</v>
      </c>
      <c r="E23" s="7">
        <v>135.70225632484733</v>
      </c>
      <c r="F23" s="7">
        <v>142.87740731525255</v>
      </c>
      <c r="G23" s="7">
        <v>181.26540928119712</v>
      </c>
      <c r="H23" s="7">
        <v>216.08691607090392</v>
      </c>
      <c r="I23" s="7">
        <v>255.03623379361233</v>
      </c>
      <c r="J23" s="7">
        <v>301.24238607098869</v>
      </c>
      <c r="K23" s="7">
        <v>319.50044101433298</v>
      </c>
      <c r="L23" s="7">
        <v>331.43994936151478</v>
      </c>
      <c r="M23" s="7">
        <v>384.32907555748</v>
      </c>
      <c r="N23" s="4"/>
      <c r="O23" s="7">
        <v>134.81837586067235</v>
      </c>
      <c r="P23" s="7">
        <v>145.69399226471847</v>
      </c>
      <c r="Q23" s="7">
        <v>153.62334751901486</v>
      </c>
      <c r="R23" s="7">
        <v>183.13326766113144</v>
      </c>
      <c r="S23" s="7">
        <v>214.57163295510605</v>
      </c>
      <c r="T23" s="7">
        <v>249.03516523739805</v>
      </c>
      <c r="U23" s="7">
        <v>297.4261402122375</v>
      </c>
      <c r="V23" s="7">
        <v>314.01168044077133</v>
      </c>
      <c r="W23" s="7">
        <v>311.42079314040728</v>
      </c>
      <c r="X23" s="4"/>
      <c r="Y23" s="7">
        <v>40.61257656967841</v>
      </c>
      <c r="Z23" s="7">
        <v>46.59146544546212</v>
      </c>
      <c r="AA23" s="7">
        <v>43.472109761583454</v>
      </c>
      <c r="AB23" s="7">
        <v>55.387017543859649</v>
      </c>
      <c r="AC23" s="7">
        <v>68.855349794238677</v>
      </c>
      <c r="AD23" s="7">
        <v>70.225429704715737</v>
      </c>
      <c r="AE23" s="7">
        <v>73.219525468001748</v>
      </c>
      <c r="AF23" s="7">
        <v>83.716093822573157</v>
      </c>
      <c r="AG23" s="7">
        <v>81.352615694164996</v>
      </c>
      <c r="AH23" s="7">
        <v>72.051873198847261</v>
      </c>
    </row>
    <row r="24" spans="1:34">
      <c r="A24" s="3"/>
      <c r="B24" s="1" t="s">
        <v>45</v>
      </c>
      <c r="C24" s="1" t="s">
        <v>44</v>
      </c>
      <c r="D24" s="8">
        <v>2989.2227750472593</v>
      </c>
      <c r="E24" s="8">
        <v>2869.2082203188206</v>
      </c>
      <c r="F24" s="8">
        <v>2927.12784855271</v>
      </c>
      <c r="G24" s="8">
        <v>3127.3508435022654</v>
      </c>
      <c r="H24" s="8">
        <v>3142.5238536871916</v>
      </c>
      <c r="I24" s="8">
        <v>3149.1137440708326</v>
      </c>
      <c r="J24" s="8">
        <v>3150.0472052401747</v>
      </c>
      <c r="K24" s="8">
        <v>3213.0438125689084</v>
      </c>
      <c r="L24" s="8">
        <v>3397.1854304271219</v>
      </c>
      <c r="M24" s="8">
        <v>3603.8550692790641</v>
      </c>
      <c r="N24" s="4"/>
      <c r="O24" s="8">
        <v>2907.253616038885</v>
      </c>
      <c r="P24" s="8">
        <v>2802.5728104856075</v>
      </c>
      <c r="Q24" s="8">
        <v>2920.1639043824739</v>
      </c>
      <c r="R24" s="8">
        <v>2981.9449873346425</v>
      </c>
      <c r="S24" s="8">
        <v>2919.1839457326014</v>
      </c>
      <c r="T24" s="8">
        <v>2930.5808701108554</v>
      </c>
      <c r="U24" s="8">
        <v>2931.2440641228268</v>
      </c>
      <c r="V24" s="8">
        <v>2967.8950655647377</v>
      </c>
      <c r="W24" s="8">
        <v>3076.5437706323651</v>
      </c>
      <c r="X24" s="4"/>
      <c r="Y24" s="8">
        <v>1588.3653751914251</v>
      </c>
      <c r="Z24" s="8">
        <v>1569.1578726061618</v>
      </c>
      <c r="AA24" s="8">
        <v>1600.5656050382368</v>
      </c>
      <c r="AB24" s="8">
        <v>1578.3407117794484</v>
      </c>
      <c r="AC24" s="8">
        <v>1780.7270823045269</v>
      </c>
      <c r="AD24" s="8">
        <v>1855.1620229175842</v>
      </c>
      <c r="AE24" s="8">
        <v>1346.2611841532434</v>
      </c>
      <c r="AF24" s="8">
        <v>1888.7482721783558</v>
      </c>
      <c r="AG24" s="8">
        <v>1864.6917857142857</v>
      </c>
      <c r="AH24" s="8">
        <v>2031.5195725264173</v>
      </c>
    </row>
    <row r="25" spans="1:34">
      <c r="A25" s="3"/>
      <c r="B25" s="1" t="s">
        <v>47</v>
      </c>
      <c r="C25" s="1" t="s">
        <v>46</v>
      </c>
      <c r="D25" s="7">
        <v>29.827584877126657</v>
      </c>
      <c r="E25" s="7">
        <v>29.444760885082083</v>
      </c>
      <c r="F25" s="7">
        <v>28.832261756655885</v>
      </c>
      <c r="G25" s="7">
        <v>29.343935156319592</v>
      </c>
      <c r="H25" s="7">
        <v>29.795573401233963</v>
      </c>
      <c r="I25" s="7">
        <v>29.578154316433015</v>
      </c>
      <c r="J25" s="7">
        <v>29.797016011644835</v>
      </c>
      <c r="K25" s="7">
        <v>29.530319735391402</v>
      </c>
      <c r="L25" s="7">
        <v>28.934720387494497</v>
      </c>
      <c r="M25" s="7">
        <v>28.714007360900627</v>
      </c>
      <c r="N25" s="4"/>
      <c r="O25" s="7">
        <v>29.676331308221958</v>
      </c>
      <c r="P25" s="7">
        <v>29.469828964331754</v>
      </c>
      <c r="Q25" s="7">
        <v>29.424506519377037</v>
      </c>
      <c r="R25" s="7">
        <v>28.840087250211088</v>
      </c>
      <c r="S25" s="7">
        <v>27.812675875678341</v>
      </c>
      <c r="T25" s="7">
        <v>27.741782053963611</v>
      </c>
      <c r="U25" s="7">
        <v>27.927083991871758</v>
      </c>
      <c r="V25" s="7">
        <v>27.102975206611571</v>
      </c>
      <c r="W25" s="7">
        <v>26.241693461950696</v>
      </c>
      <c r="X25" s="4"/>
      <c r="Y25" s="7">
        <v>29.988514548238896</v>
      </c>
      <c r="Z25" s="7">
        <v>29.862614487926727</v>
      </c>
      <c r="AA25" s="7">
        <v>29.527665317139</v>
      </c>
      <c r="AB25" s="7">
        <v>29.939849624060152</v>
      </c>
      <c r="AC25" s="7">
        <v>28.691358024691358</v>
      </c>
      <c r="AD25" s="7">
        <v>29.563684442485677</v>
      </c>
      <c r="AE25" s="7">
        <v>29.647366129734436</v>
      </c>
      <c r="AF25" s="7">
        <v>29.749187180678124</v>
      </c>
      <c r="AG25" s="7">
        <v>28.70221327967807</v>
      </c>
      <c r="AH25" s="7">
        <v>29.077809798270895</v>
      </c>
    </row>
    <row r="26" spans="1:34" ht="15.75" thickBot="1">
      <c r="A26" s="3"/>
      <c r="B26" s="1" t="s">
        <v>49</v>
      </c>
      <c r="C26" s="1" t="s">
        <v>48</v>
      </c>
      <c r="D26" s="22">
        <v>3019.0503599243862</v>
      </c>
      <c r="E26" s="22">
        <v>2898.652981203903</v>
      </c>
      <c r="F26" s="22">
        <v>2955.960110309366</v>
      </c>
      <c r="G26" s="22">
        <v>3156.6947786585852</v>
      </c>
      <c r="H26" s="22">
        <v>3172.3194270884255</v>
      </c>
      <c r="I26" s="22">
        <v>3178.6918983872661</v>
      </c>
      <c r="J26" s="22">
        <v>3179.8442212518194</v>
      </c>
      <c r="K26" s="22">
        <v>3242.5741323043003</v>
      </c>
      <c r="L26" s="22">
        <v>3426.1201508146164</v>
      </c>
      <c r="M26" s="22">
        <v>3632.5690766399648</v>
      </c>
      <c r="N26" s="4"/>
      <c r="O26" s="22">
        <v>2936.9299473471074</v>
      </c>
      <c r="P26" s="22">
        <v>2832.0426394499391</v>
      </c>
      <c r="Q26" s="22">
        <v>2949.5884109018507</v>
      </c>
      <c r="R26" s="22">
        <v>3010.7850745848532</v>
      </c>
      <c r="S26" s="22">
        <v>2946.9966216082798</v>
      </c>
      <c r="T26" s="22">
        <v>2958.3226521648194</v>
      </c>
      <c r="U26" s="22">
        <v>2959.1711481146986</v>
      </c>
      <c r="V26" s="22">
        <v>2994.9980407713497</v>
      </c>
      <c r="W26" s="22">
        <v>3102.7854640943156</v>
      </c>
      <c r="X26" s="4"/>
      <c r="Y26" s="22">
        <v>1618.3538897396638</v>
      </c>
      <c r="Z26" s="22">
        <v>1599.0204870940886</v>
      </c>
      <c r="AA26" s="22">
        <v>1630.0932703553758</v>
      </c>
      <c r="AB26" s="22">
        <v>1608.2805614035087</v>
      </c>
      <c r="AC26" s="22">
        <v>1809.4184403292184</v>
      </c>
      <c r="AD26" s="22">
        <v>1884.7257073600701</v>
      </c>
      <c r="AE26" s="22">
        <v>1375.908550282978</v>
      </c>
      <c r="AF26" s="22">
        <v>1918.4974593590339</v>
      </c>
      <c r="AG26" s="22">
        <v>1893.3939989939638</v>
      </c>
      <c r="AH26" s="22">
        <v>2060.5973823246877</v>
      </c>
    </row>
    <row r="27" spans="1:34" ht="15.75" thickTop="1">
      <c r="A27" s="3"/>
      <c r="B27" s="1" t="s">
        <v>51</v>
      </c>
      <c r="C27" s="1" t="s">
        <v>50</v>
      </c>
      <c r="D27" s="9">
        <v>219.82624162946436</v>
      </c>
      <c r="E27" s="9">
        <v>211.56294202499282</v>
      </c>
      <c r="F27" s="9">
        <v>216.57456675032051</v>
      </c>
      <c r="G27" s="9">
        <v>229.11957031033529</v>
      </c>
      <c r="H27" s="9">
        <v>222.15335343097072</v>
      </c>
      <c r="I27" s="9">
        <v>219.52772741447166</v>
      </c>
      <c r="J27" s="9">
        <v>217.78637814148183</v>
      </c>
      <c r="K27" s="9">
        <v>220.52296764977956</v>
      </c>
      <c r="L27" s="9">
        <v>232.99337351917765</v>
      </c>
      <c r="M27" s="9">
        <v>242.22221332704177</v>
      </c>
      <c r="N27" s="4"/>
      <c r="O27" s="9">
        <v>209.12820584263372</v>
      </c>
      <c r="P27" s="9">
        <v>201.08884613632708</v>
      </c>
      <c r="Q27" s="9">
        <v>211.55977254000561</v>
      </c>
      <c r="R27" s="9">
        <v>218.99938424043171</v>
      </c>
      <c r="S27" s="9">
        <v>217.27022233319104</v>
      </c>
      <c r="T27" s="9">
        <v>214.53442573984267</v>
      </c>
      <c r="U27" s="9">
        <v>209.04590489587903</v>
      </c>
      <c r="V27" s="9">
        <v>213.35357600347382</v>
      </c>
      <c r="W27" s="9">
        <v>225.88342188211169</v>
      </c>
      <c r="X27" s="4"/>
      <c r="Y27" s="9">
        <v>235.50799895141571</v>
      </c>
      <c r="Z27" s="9">
        <v>245.92862013314516</v>
      </c>
      <c r="AA27" s="9">
        <v>244.38144874329367</v>
      </c>
      <c r="AB27" s="9">
        <v>233.12304304458041</v>
      </c>
      <c r="AC27" s="9">
        <v>256.17984419263763</v>
      </c>
      <c r="AD27" s="9">
        <v>237.99853852030751</v>
      </c>
      <c r="AE27" s="9">
        <v>159.40780037069482</v>
      </c>
      <c r="AF27" s="9">
        <v>224.75474408652099</v>
      </c>
      <c r="AG27" s="9">
        <v>215.03477103172258</v>
      </c>
      <c r="AH27" s="9">
        <v>244.22963062739748</v>
      </c>
    </row>
    <row r="28" spans="1:34">
      <c r="A28" s="3"/>
      <c r="B28" s="1" t="s">
        <v>53</v>
      </c>
      <c r="C28" s="1" t="s">
        <v>52</v>
      </c>
      <c r="D28" s="15">
        <v>0.17840725462725093</v>
      </c>
      <c r="E28" s="15">
        <v>0.18151367155065715</v>
      </c>
      <c r="F28" s="15">
        <v>0.1704053548201559</v>
      </c>
      <c r="G28" s="15">
        <v>0.1915957665152723</v>
      </c>
      <c r="H28" s="15">
        <v>0.22414211945627482</v>
      </c>
      <c r="I28" s="15">
        <v>0.23271351900721712</v>
      </c>
      <c r="J28" s="15">
        <v>0.24641036191697513</v>
      </c>
      <c r="K28" s="15">
        <v>0.24654610275490829</v>
      </c>
      <c r="L28" s="15">
        <v>0.28690570655091874</v>
      </c>
      <c r="M28" s="15">
        <v>0.30443040230576696</v>
      </c>
      <c r="N28" s="4"/>
      <c r="O28" s="15">
        <v>0.17818863717383951</v>
      </c>
      <c r="P28" s="15">
        <v>0.17945458937482958</v>
      </c>
      <c r="Q28" s="15">
        <v>0.17564456862109876</v>
      </c>
      <c r="R28" s="15">
        <v>0.20728756595032763</v>
      </c>
      <c r="S28" s="15">
        <v>0.22207311079904865</v>
      </c>
      <c r="T28" s="15">
        <v>0.23277226991099842</v>
      </c>
      <c r="U28" s="15">
        <v>0.24981506473589241</v>
      </c>
      <c r="V28" s="15">
        <v>0.24297009677512574</v>
      </c>
      <c r="W28" s="15">
        <v>0.28682896941314057</v>
      </c>
      <c r="X28" s="4"/>
      <c r="Y28" s="15">
        <v>5.4909767960428284E-2</v>
      </c>
      <c r="Z28" s="15">
        <v>4.7551996533981074E-2</v>
      </c>
      <c r="AA28" s="15">
        <v>3.4174589362158156E-2</v>
      </c>
      <c r="AB28" s="15">
        <v>4.1965403777263093E-2</v>
      </c>
      <c r="AC28" s="15">
        <v>3.8053075798356664E-2</v>
      </c>
      <c r="AD28" s="15">
        <v>4.0732038905479086E-2</v>
      </c>
      <c r="AE28" s="15">
        <v>0.33686564310519246</v>
      </c>
      <c r="AF28" s="15">
        <v>4.0262990613122857E-2</v>
      </c>
      <c r="AG28" s="15">
        <v>4.8810625011151111E-2</v>
      </c>
      <c r="AH28" s="15">
        <v>5.2436403222277397E-2</v>
      </c>
    </row>
    <row r="29" spans="1:34">
      <c r="A29" s="3"/>
      <c r="B29" s="1" t="s">
        <v>55</v>
      </c>
      <c r="C29" s="1" t="s">
        <v>54</v>
      </c>
      <c r="D29" s="15">
        <v>0.171997578057692</v>
      </c>
      <c r="E29" s="15">
        <v>0.17442621782442289</v>
      </c>
      <c r="F29" s="15">
        <v>0.16344712928970384</v>
      </c>
      <c r="G29" s="15">
        <v>0.18251750475270659</v>
      </c>
      <c r="H29" s="15">
        <v>0.21199701582469413</v>
      </c>
      <c r="I29" s="15">
        <v>0.21797493277509514</v>
      </c>
      <c r="J29" s="15">
        <v>0.2282238531936433</v>
      </c>
      <c r="K29" s="15">
        <v>0.22761004482780292</v>
      </c>
      <c r="L29" s="15">
        <v>0.26637037846009859</v>
      </c>
      <c r="M29" s="15">
        <v>0.28109054808439871</v>
      </c>
      <c r="N29" s="4"/>
      <c r="O29" s="15">
        <v>0.17134129748135987</v>
      </c>
      <c r="P29" s="15">
        <v>0.17172756077914469</v>
      </c>
      <c r="Q29" s="15">
        <v>0.16795625875035589</v>
      </c>
      <c r="R29" s="15">
        <v>0.19706592174020798</v>
      </c>
      <c r="S29" s="15">
        <v>0.20916409297804162</v>
      </c>
      <c r="T29" s="15">
        <v>0.21728983795182039</v>
      </c>
      <c r="U29" s="15">
        <v>0.23030473571454935</v>
      </c>
      <c r="V29" s="15">
        <v>0.22299570766385096</v>
      </c>
      <c r="W29" s="15">
        <v>0.26550356818437942</v>
      </c>
      <c r="X29" s="4"/>
      <c r="Y29" s="15">
        <v>5.3581018251482961E-2</v>
      </c>
      <c r="Z29" s="15">
        <v>4.6205319721190859E-2</v>
      </c>
      <c r="AA29" s="15">
        <v>3.3277279443748344E-2</v>
      </c>
      <c r="AB29" s="15">
        <v>4.055247635652514E-2</v>
      </c>
      <c r="AC29" s="15">
        <v>3.6635583551350784E-2</v>
      </c>
      <c r="AD29" s="15">
        <v>3.9250685113990262E-2</v>
      </c>
      <c r="AE29" s="15">
        <v>0.32448946845170906</v>
      </c>
      <c r="AF29" s="15">
        <v>3.8547181846032667E-2</v>
      </c>
      <c r="AG29" s="15">
        <v>4.678073904304636E-2</v>
      </c>
      <c r="AH29" s="15">
        <v>5.067087784928944E-2</v>
      </c>
    </row>
    <row r="30" spans="1:34">
      <c r="A30" s="3"/>
      <c r="B30" s="1" t="s">
        <v>57</v>
      </c>
      <c r="C30" s="1" t="s">
        <v>56</v>
      </c>
      <c r="D30" s="16">
        <v>13225</v>
      </c>
      <c r="E30" s="16">
        <v>12609</v>
      </c>
      <c r="F30" s="16">
        <v>12057</v>
      </c>
      <c r="G30" s="16">
        <v>11227</v>
      </c>
      <c r="H30" s="16">
        <v>10211</v>
      </c>
      <c r="I30" s="16">
        <v>9487</v>
      </c>
      <c r="J30" s="16">
        <v>8931</v>
      </c>
      <c r="K30" s="16">
        <v>9070</v>
      </c>
      <c r="L30" s="16">
        <v>9084</v>
      </c>
      <c r="M30" s="16">
        <v>9238</v>
      </c>
      <c r="N30" s="4"/>
      <c r="O30" s="16">
        <v>12345</v>
      </c>
      <c r="P30" s="16">
        <v>11635</v>
      </c>
      <c r="Q30" s="16">
        <v>11044</v>
      </c>
      <c r="R30" s="16">
        <v>10659</v>
      </c>
      <c r="S30" s="16">
        <v>10135</v>
      </c>
      <c r="T30" s="16">
        <v>9562</v>
      </c>
      <c r="U30" s="16">
        <v>8858</v>
      </c>
      <c r="V30" s="16">
        <v>9075</v>
      </c>
      <c r="W30" s="16">
        <v>9330</v>
      </c>
      <c r="X30" s="4"/>
      <c r="Y30" s="16">
        <v>2612</v>
      </c>
      <c r="Z30" s="16">
        <v>2402</v>
      </c>
      <c r="AA30" s="16">
        <v>2223</v>
      </c>
      <c r="AB30" s="16">
        <v>1995</v>
      </c>
      <c r="AC30" s="16">
        <v>2430</v>
      </c>
      <c r="AD30" s="16">
        <v>2269</v>
      </c>
      <c r="AE30" s="16">
        <v>2297</v>
      </c>
      <c r="AF30" s="16">
        <v>2153</v>
      </c>
      <c r="AG30" s="16">
        <v>1988</v>
      </c>
      <c r="AH30" s="16">
        <v>2082</v>
      </c>
    </row>
    <row r="32" spans="1:34">
      <c r="B32" s="12" t="s">
        <v>88</v>
      </c>
      <c r="D32" s="13">
        <f>+D16-D15</f>
        <v>27823.000000004075</v>
      </c>
      <c r="E32" s="13">
        <f t="shared" ref="E32:M32" si="0">+E16-E15</f>
        <v>26630.000000000582</v>
      </c>
      <c r="F32" s="13">
        <f t="shared" si="0"/>
        <v>25195.000000010041</v>
      </c>
      <c r="G32" s="13">
        <f t="shared" si="0"/>
        <v>23766.000000005966</v>
      </c>
      <c r="H32" s="13">
        <f t="shared" si="0"/>
        <v>22609.000000008731</v>
      </c>
      <c r="I32" s="13">
        <f t="shared" si="0"/>
        <v>20747.000000008207</v>
      </c>
      <c r="J32" s="13">
        <f t="shared" si="0"/>
        <v>18956.99999999936</v>
      </c>
      <c r="K32" s="13">
        <f t="shared" si="0"/>
        <v>19558.000000006854</v>
      </c>
      <c r="L32" s="13">
        <f t="shared" si="0"/>
        <v>20062.000000004933</v>
      </c>
      <c r="M32" s="13">
        <f t="shared" si="0"/>
        <v>20619.000000008804</v>
      </c>
      <c r="O32" s="13">
        <f t="shared" ref="O32:W32" si="1">+O16-O15</f>
        <v>29462.000000010332</v>
      </c>
      <c r="P32" s="13">
        <f t="shared" si="1"/>
        <v>27693.000000014479</v>
      </c>
      <c r="Q32" s="13">
        <f t="shared" si="1"/>
        <v>25276.000000009808</v>
      </c>
      <c r="R32" s="13">
        <f t="shared" si="1"/>
        <v>23333.000000010827</v>
      </c>
      <c r="S32" s="13">
        <f t="shared" si="1"/>
        <v>20142.00000000812</v>
      </c>
      <c r="T32" s="13">
        <f t="shared" si="1"/>
        <v>18854.000000006461</v>
      </c>
      <c r="U32" s="13">
        <f t="shared" si="1"/>
        <v>18127.000000010463</v>
      </c>
      <c r="V32" s="13">
        <f t="shared" si="1"/>
        <v>17422.00000000732</v>
      </c>
      <c r="W32" s="13">
        <f t="shared" si="1"/>
        <v>17814.000000006956</v>
      </c>
      <c r="Y32" s="13">
        <f t="shared" ref="Y32:AG32" si="2">+Y16-Y15</f>
        <v>663.99999999999636</v>
      </c>
      <c r="Z32" s="13">
        <f t="shared" si="2"/>
        <v>415.99999999998181</v>
      </c>
      <c r="AA32" s="13">
        <f t="shared" si="2"/>
        <v>369.00000000003092</v>
      </c>
      <c r="AB32" s="13">
        <f t="shared" si="2"/>
        <v>274.99999999998363</v>
      </c>
      <c r="AC32" s="13">
        <f t="shared" si="2"/>
        <v>310.99999999999272</v>
      </c>
      <c r="AD32" s="13">
        <f t="shared" si="2"/>
        <v>439.99999999999272</v>
      </c>
      <c r="AE32" s="13">
        <f t="shared" si="2"/>
        <v>499.99999999994179</v>
      </c>
      <c r="AF32" s="13">
        <f t="shared" si="2"/>
        <v>353.00000000006912</v>
      </c>
      <c r="AG32" s="13">
        <f t="shared" si="2"/>
        <v>394.99999999998181</v>
      </c>
      <c r="AH32" s="13">
        <f t="shared" ref="AH32" si="3">+AH16-AH15</f>
        <v>361.99999999998727</v>
      </c>
    </row>
    <row r="33" spans="2:34">
      <c r="B33" s="12" t="s">
        <v>89</v>
      </c>
      <c r="D33" s="14">
        <f>+D32*D27</f>
        <v>6116225.5208574822</v>
      </c>
      <c r="E33" s="14">
        <f t="shared" ref="E33:M33" si="4">+E32*E27</f>
        <v>5633921.1461256817</v>
      </c>
      <c r="F33" s="14">
        <f t="shared" si="4"/>
        <v>5456596.2092765002</v>
      </c>
      <c r="G33" s="14">
        <f t="shared" si="4"/>
        <v>5445255.7079967959</v>
      </c>
      <c r="H33" s="14">
        <f t="shared" si="4"/>
        <v>5022665.167722757</v>
      </c>
      <c r="I33" s="14">
        <f t="shared" si="4"/>
        <v>4554541.7606698452</v>
      </c>
      <c r="J33" s="14">
        <f t="shared" si="4"/>
        <v>4128576.3704279317</v>
      </c>
      <c r="K33" s="14">
        <f t="shared" si="4"/>
        <v>4312988.2012959002</v>
      </c>
      <c r="L33" s="14">
        <f t="shared" si="4"/>
        <v>4674313.0595428916</v>
      </c>
      <c r="M33" s="14">
        <f t="shared" si="4"/>
        <v>4994379.8165924065</v>
      </c>
      <c r="O33" s="14">
        <f t="shared" ref="O33" si="5">+O32*O27</f>
        <v>6161335.2005378352</v>
      </c>
      <c r="P33" s="14">
        <f t="shared" ref="P33" si="6">+P32*P27</f>
        <v>5568753.4160562176</v>
      </c>
      <c r="Q33" s="14">
        <f t="shared" ref="Q33" si="7">+Q32*Q27</f>
        <v>5347384.8107232573</v>
      </c>
      <c r="R33" s="14">
        <f t="shared" ref="R33" si="8">+R32*R27</f>
        <v>5109912.6324843643</v>
      </c>
      <c r="S33" s="14">
        <f t="shared" ref="S33" si="9">+S32*S27</f>
        <v>4376256.8182368986</v>
      </c>
      <c r="T33" s="14">
        <f t="shared" ref="T33" si="10">+T32*T27</f>
        <v>4044832.0629003798</v>
      </c>
      <c r="U33" s="14">
        <f t="shared" ref="U33" si="11">+U32*U27</f>
        <v>3789375.1180497864</v>
      </c>
      <c r="V33" s="14">
        <f t="shared" ref="V33" si="12">+V32*V27</f>
        <v>3717046.0011340827</v>
      </c>
      <c r="W33" s="14">
        <f t="shared" ref="W33" si="13">+W32*W27</f>
        <v>4023887.2774095088</v>
      </c>
      <c r="Y33" s="14">
        <f t="shared" ref="Y33" si="14">+Y32*Y27</f>
        <v>156377.31130373917</v>
      </c>
      <c r="Z33" s="14">
        <f t="shared" ref="Z33" si="15">+Z32*Z27</f>
        <v>102306.30597538392</v>
      </c>
      <c r="AA33" s="14">
        <f t="shared" ref="AA33" si="16">+AA32*AA27</f>
        <v>90176.754586282928</v>
      </c>
      <c r="AB33" s="14">
        <f t="shared" ref="AB33" si="17">+AB32*AB27</f>
        <v>64108.836837255796</v>
      </c>
      <c r="AC33" s="14">
        <f t="shared" ref="AC33" si="18">+AC32*AC27</f>
        <v>79671.931543908446</v>
      </c>
      <c r="AD33" s="14">
        <f t="shared" ref="AD33" si="19">+AD32*AD27</f>
        <v>104719.35694893356</v>
      </c>
      <c r="AE33" s="14">
        <f t="shared" ref="AE33" si="20">+AE32*AE27</f>
        <v>79703.900185338134</v>
      </c>
      <c r="AF33" s="14">
        <f t="shared" ref="AF33" si="21">+AF32*AF27</f>
        <v>79338.424662557445</v>
      </c>
      <c r="AG33" s="14">
        <f t="shared" ref="AG33:AH33" si="22">+AG32*AG27</f>
        <v>84938.734557526506</v>
      </c>
      <c r="AH33" s="14">
        <f t="shared" si="22"/>
        <v>88411.126287114777</v>
      </c>
    </row>
    <row r="35" spans="2:34">
      <c r="B35" s="11" t="s">
        <v>90</v>
      </c>
      <c r="E35" s="18">
        <f>((+E24-D24)*D30)</f>
        <v>-1587192.4862836022</v>
      </c>
      <c r="F35" s="18">
        <f>((+F24-E24)*E30)</f>
        <v>730308.59240111138</v>
      </c>
      <c r="G35" s="18">
        <f>((+G24-F24)*F30)</f>
        <v>2414088.6501067895</v>
      </c>
      <c r="H35" s="18">
        <f>((+H24-G24)*G30)</f>
        <v>170347.38534616612</v>
      </c>
      <c r="I35" s="18">
        <f>((+I24-H24)*H30)</f>
        <v>67289.370707358015</v>
      </c>
      <c r="J35" s="18">
        <f>((+J24-I24)*I30)</f>
        <v>8855.7461135483245</v>
      </c>
      <c r="K35" s="18">
        <f>((+K24-J24)*J30)</f>
        <v>562622.70005292085</v>
      </c>
      <c r="L35" s="18">
        <f>((+L24-K24)*K30)</f>
        <v>1670164.4739739967</v>
      </c>
      <c r="M35" s="18">
        <f>((+M24-L24)*L30)</f>
        <v>1877386.9993310429</v>
      </c>
      <c r="P35" s="18">
        <f>((+P24-O24)*O30)</f>
        <v>-1292284.5445552098</v>
      </c>
      <c r="Q35" s="18">
        <f>((+Q24-P24)*P30)</f>
        <v>1368172.3774900401</v>
      </c>
      <c r="R35" s="18">
        <f>((+R24-Q24)*Q30)</f>
        <v>682310.28012375021</v>
      </c>
      <c r="S35" s="18">
        <f>((+S24-R24)*R30)</f>
        <v>-668969.94243615645</v>
      </c>
      <c r="T35" s="18">
        <f>((+T24-S24)*S30)</f>
        <v>115507.828573604</v>
      </c>
      <c r="U35" s="18">
        <f>((+U24-T24)*T30)</f>
        <v>6341.4611424707873</v>
      </c>
      <c r="V35" s="18">
        <f>((+V24-U24)*U30)</f>
        <v>324654.57077244692</v>
      </c>
      <c r="W35" s="18">
        <f>((+W24-V24)*V30)</f>
        <v>985986.99848871829</v>
      </c>
      <c r="Z35" s="18">
        <f>((+Z24-Y24)*Y30)</f>
        <v>-50169.99675270755</v>
      </c>
      <c r="AA35" s="18">
        <f>((+AA24-Z24)*Z30)</f>
        <v>75441.373301843923</v>
      </c>
      <c r="AB35" s="18">
        <f>((+AB24-AA24)*AA30)</f>
        <v>-49405.937714286549</v>
      </c>
      <c r="AC35" s="18">
        <f>((+AC24-AB24)*AB30)</f>
        <v>403760.80919753166</v>
      </c>
      <c r="AD35" s="18">
        <f>((+AD24-AC24)*AC30)</f>
        <v>180876.90568972917</v>
      </c>
      <c r="AE35" s="18">
        <f>((+AE24-AD24)*AD30)</f>
        <v>-1154696.0031562892</v>
      </c>
      <c r="AF35" s="18">
        <f>((+AF24-AE24)*AE30)</f>
        <v>1246092.8411936832</v>
      </c>
      <c r="AG35" s="18">
        <f>((+AG24-AF24)*AF30)</f>
        <v>-51793.615357142873</v>
      </c>
      <c r="AH35" s="18">
        <f>((+AH24-AG24)*AG30)</f>
        <v>331653.64018251747</v>
      </c>
    </row>
    <row r="36" spans="2:34">
      <c r="B36" s="11" t="s">
        <v>91</v>
      </c>
      <c r="E36" s="18">
        <f>(+E30-D30)*D24</f>
        <v>-1841361.2294291118</v>
      </c>
      <c r="F36" s="18">
        <f>(+F30-E30)*E24</f>
        <v>-1583802.937615989</v>
      </c>
      <c r="G36" s="18">
        <f>(+G30-F30)*F24</f>
        <v>-2429516.1142987492</v>
      </c>
      <c r="H36" s="18">
        <f>(+H30-G30)*G24</f>
        <v>-3177388.4569983017</v>
      </c>
      <c r="I36" s="18">
        <f>(+I30-H30)*H24</f>
        <v>-2275187.2700695265</v>
      </c>
      <c r="J36" s="18">
        <f>(+J30-I30)*I24</f>
        <v>-1750907.2417033829</v>
      </c>
      <c r="K36" s="18">
        <f>(+K30-J30)*J24</f>
        <v>437856.56152838428</v>
      </c>
      <c r="L36" s="18">
        <f>(+L30-K30)*K24</f>
        <v>44982.61337596472</v>
      </c>
      <c r="M36" s="18">
        <f>(+M30-L30)*L24</f>
        <v>523166.55628577678</v>
      </c>
      <c r="P36" s="18">
        <f>(+P30-O30)*O24</f>
        <v>-2064150.0673876083</v>
      </c>
      <c r="Q36" s="18">
        <f>(+Q30-P30)*P24</f>
        <v>-1656320.5309969941</v>
      </c>
      <c r="R36" s="18">
        <f>(+R30-Q30)*Q24</f>
        <v>-1124263.1031872525</v>
      </c>
      <c r="S36" s="18">
        <f>(+S30-R30)*R24</f>
        <v>-1562539.1733633527</v>
      </c>
      <c r="T36" s="18">
        <f>(+T30-S30)*S24</f>
        <v>-1672692.4009047805</v>
      </c>
      <c r="U36" s="18">
        <f>(+U30-T30)*T24</f>
        <v>-2063128.9325580422</v>
      </c>
      <c r="V36" s="18">
        <f>(+V30-U30)*U24</f>
        <v>636079.96191465342</v>
      </c>
      <c r="W36" s="18">
        <f>(+W30-V30)*V24</f>
        <v>756813.24171900807</v>
      </c>
      <c r="Z36" s="18">
        <f>(+Z30-Y30)*Y24</f>
        <v>-333556.72879019927</v>
      </c>
      <c r="AA36" s="18">
        <f>(+AA30-Z30)*Z24</f>
        <v>-280879.25919650297</v>
      </c>
      <c r="AB36" s="18">
        <f>(+AB30-AA30)*AA24</f>
        <v>-364928.95794871799</v>
      </c>
      <c r="AC36" s="18">
        <f>(+AC30-AB30)*AB24</f>
        <v>686578.20962406008</v>
      </c>
      <c r="AD36" s="18">
        <f>(+AD30-AC30)*AC24</f>
        <v>-286697.06025102886</v>
      </c>
      <c r="AE36" s="18">
        <f>(+AE30-AD30)*AD24</f>
        <v>51944.536641692357</v>
      </c>
      <c r="AF36" s="18">
        <f>(+AF30-AE30)*AE24</f>
        <v>-193861.61051806706</v>
      </c>
      <c r="AG36" s="18">
        <f>(+AG30-AF30)*AF24</f>
        <v>-311643.46490942873</v>
      </c>
      <c r="AH36" s="18">
        <f>(+AH30-AG30)*AG24</f>
        <v>175281.02785714285</v>
      </c>
    </row>
    <row r="37" spans="2:34">
      <c r="B37" s="11" t="s">
        <v>92</v>
      </c>
      <c r="E37" s="18">
        <f>+E8-D8-E36-E35</f>
        <v>50728.145712721162</v>
      </c>
      <c r="F37" s="18">
        <f>+F8-E8-F36-F35</f>
        <v>-55610.044785108068</v>
      </c>
      <c r="G37" s="18">
        <f>+G8-F8-G36-G35</f>
        <v>-184371.30580813298</v>
      </c>
      <c r="H37" s="18">
        <f>+H8-G8-H36-H35</f>
        <v>-40617.538347886206</v>
      </c>
      <c r="I37" s="18">
        <f>+I8-H8-I36-I35</f>
        <v>-28405.730637752233</v>
      </c>
      <c r="J37" s="18">
        <f>+J8-I8-J36-J35</f>
        <v>-15009.804410158693</v>
      </c>
      <c r="K37" s="18">
        <f>+K8-J8-K36-K35</f>
        <v>10479.378418699256</v>
      </c>
      <c r="L37" s="18">
        <f>+L8-K8-L36-L35</f>
        <v>-2419.0173499872908</v>
      </c>
      <c r="M37" s="18">
        <f>+M8-L8-M36-M35</f>
        <v>34244.124383198796</v>
      </c>
      <c r="P37" s="18">
        <f>+P8-O8-P36-P35</f>
        <v>50850.521942818305</v>
      </c>
      <c r="Q37" s="18">
        <f>+Q8-P8-Q36-Q35</f>
        <v>-87413.546493045287</v>
      </c>
      <c r="R37" s="18">
        <f>+R8-Q8-R36-R35</f>
        <v>-41343.476936587831</v>
      </c>
      <c r="S37" s="18">
        <f>+S8-R8-S36-S35</f>
        <v>7361.7657994740875</v>
      </c>
      <c r="T37" s="18">
        <f>+T8-S8-T36-T35</f>
        <v>-23144.987668736489</v>
      </c>
      <c r="U37" s="18">
        <f>+U8-T8-U36-U35</f>
        <v>-18355.698584430345</v>
      </c>
      <c r="V37" s="18">
        <f>+V8-U8-V36-V35</f>
        <v>6534.6573128972668</v>
      </c>
      <c r="W37" s="18">
        <f>+W8-V8-W36-W35</f>
        <v>26580.919792240253</v>
      </c>
      <c r="Z37" s="18">
        <f>+Z8-Y8-Z36-Z35</f>
        <v>-2566.4244570944866</v>
      </c>
      <c r="AA37" s="18">
        <f>+AA8-Z8-AA36-AA35</f>
        <v>-11711.984105341529</v>
      </c>
      <c r="AB37" s="18">
        <f>+AB8-AA8-AB36-AB35</f>
        <v>-842.72433699604153</v>
      </c>
      <c r="AC37" s="18">
        <f>+AC8-AB8-AC36-AC35</f>
        <v>98028.071178409038</v>
      </c>
      <c r="AD37" s="18">
        <f>+AD8-AC8-AD36-AD35</f>
        <v>-14624.025438701879</v>
      </c>
      <c r="AE37" s="18">
        <f>+AE8-AD8-AE36-AE35</f>
        <v>-13229.223485401599</v>
      </c>
      <c r="AF37" s="18">
        <f>+AF8-AE8-AF36-AF35</f>
        <v>-82168.140675616683</v>
      </c>
      <c r="AG37" s="18">
        <f>+AG8-AF8-AG36-AG35</f>
        <v>-3020.6797334281728</v>
      </c>
      <c r="AH37" s="18">
        <f>+AH8-AG8-AH36-AH35</f>
        <v>19161.811960339663</v>
      </c>
    </row>
    <row r="38" spans="2:34" ht="15.75" thickBot="1">
      <c r="B38" s="11" t="s">
        <v>95</v>
      </c>
      <c r="E38" s="23">
        <f>SUM(E35:E37)</f>
        <v>-3377825.5699999928</v>
      </c>
      <c r="F38" s="23">
        <f t="shared" ref="F38:M38" si="23">SUM(F35:F37)</f>
        <v>-909104.38999998569</v>
      </c>
      <c r="G38" s="23">
        <f t="shared" si="23"/>
        <v>-199798.77000009269</v>
      </c>
      <c r="H38" s="23">
        <f t="shared" si="23"/>
        <v>-3047658.6100000218</v>
      </c>
      <c r="I38" s="23">
        <f t="shared" si="23"/>
        <v>-2236303.6299999207</v>
      </c>
      <c r="J38" s="23">
        <f t="shared" si="23"/>
        <v>-1757061.2999999933</v>
      </c>
      <c r="K38" s="23">
        <f t="shared" si="23"/>
        <v>1010958.6400000044</v>
      </c>
      <c r="L38" s="23">
        <f t="shared" si="23"/>
        <v>1712728.0699999742</v>
      </c>
      <c r="M38" s="23">
        <f t="shared" si="23"/>
        <v>2434797.6800000183</v>
      </c>
      <c r="P38" s="23">
        <f>SUM(P35:P37)</f>
        <v>-3305584.09</v>
      </c>
      <c r="Q38" s="23">
        <f t="shared" ref="Q38:W38" si="24">SUM(Q35:Q37)</f>
        <v>-375561.69999999925</v>
      </c>
      <c r="R38" s="23">
        <f t="shared" si="24"/>
        <v>-483296.30000009015</v>
      </c>
      <c r="S38" s="23">
        <f t="shared" si="24"/>
        <v>-2224147.350000035</v>
      </c>
      <c r="T38" s="23">
        <f t="shared" si="24"/>
        <v>-1580329.559999913</v>
      </c>
      <c r="U38" s="23">
        <f t="shared" si="24"/>
        <v>-2075143.1700000018</v>
      </c>
      <c r="V38" s="23">
        <f t="shared" si="24"/>
        <v>967269.18999999762</v>
      </c>
      <c r="W38" s="23">
        <f t="shared" si="24"/>
        <v>1769381.1599999666</v>
      </c>
      <c r="Z38" s="23">
        <f t="shared" ref="Z38" si="25">SUM(Z35:Z37)</f>
        <v>-386293.1500000013</v>
      </c>
      <c r="AA38" s="23">
        <f t="shared" ref="AA38" si="26">SUM(AA35:AA37)</f>
        <v>-217149.87000000058</v>
      </c>
      <c r="AB38" s="23">
        <f t="shared" ref="AB38" si="27">SUM(AB35:AB37)</f>
        <v>-415177.62000000058</v>
      </c>
      <c r="AC38" s="23">
        <f t="shared" ref="AC38" si="28">SUM(AC35:AC37)</f>
        <v>1188367.0900000008</v>
      </c>
      <c r="AD38" s="23">
        <f t="shared" ref="AD38" si="29">SUM(AD35:AD37)</f>
        <v>-120444.18000000156</v>
      </c>
      <c r="AE38" s="23">
        <f t="shared" ref="AE38" si="30">SUM(AE35:AE37)</f>
        <v>-1115980.6899999985</v>
      </c>
      <c r="AF38" s="23">
        <f t="shared" ref="AF38" si="31">SUM(AF35:AF37)</f>
        <v>970063.08999999939</v>
      </c>
      <c r="AG38" s="23">
        <f t="shared" ref="AG38" si="32">SUM(AG35:AG37)</f>
        <v>-366457.75999999978</v>
      </c>
      <c r="AH38" s="23">
        <f t="shared" ref="AH38" si="33">SUM(AH35:AH37)</f>
        <v>526096.48</v>
      </c>
    </row>
    <row r="39" spans="2:34" ht="15.75" thickTop="1"/>
    <row r="40" spans="2:34">
      <c r="E40" s="17"/>
    </row>
  </sheetData>
  <mergeCells count="1">
    <mergeCell ref="A2:A3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topLeftCell="A49" workbookViewId="0">
      <selection sqref="A1:AH30"/>
    </sheetView>
  </sheetViews>
  <sheetFormatPr defaultRowHeight="15"/>
  <cols>
    <col min="1" max="1" width="6.140625" bestFit="1" customWidth="1"/>
    <col min="2" max="2" width="35" bestFit="1" customWidth="1"/>
    <col min="3" max="3" width="3.85546875" customWidth="1"/>
    <col min="4" max="13" width="15" bestFit="1" customWidth="1"/>
    <col min="14" max="14" width="3.85546875" customWidth="1"/>
    <col min="15" max="23" width="15" bestFit="1" customWidth="1"/>
    <col min="24" max="24" width="3.85546875" customWidth="1"/>
    <col min="25" max="34" width="15" bestFit="1" customWidth="1"/>
  </cols>
  <sheetData>
    <row r="1" spans="1:34">
      <c r="D1" s="6" t="s">
        <v>60</v>
      </c>
      <c r="E1" s="6" t="s">
        <v>63</v>
      </c>
      <c r="F1" s="6" t="s">
        <v>66</v>
      </c>
      <c r="G1" s="6" t="s">
        <v>69</v>
      </c>
      <c r="H1" s="6" t="s">
        <v>72</v>
      </c>
      <c r="I1" s="6" t="s">
        <v>75</v>
      </c>
      <c r="J1" s="6" t="s">
        <v>78</v>
      </c>
      <c r="K1" s="6" t="s">
        <v>81</v>
      </c>
      <c r="L1" s="6" t="s">
        <v>82</v>
      </c>
      <c r="M1" s="6" t="s">
        <v>83</v>
      </c>
      <c r="O1" s="6" t="s">
        <v>61</v>
      </c>
      <c r="P1" s="6" t="s">
        <v>64</v>
      </c>
      <c r="Q1" s="6" t="s">
        <v>67</v>
      </c>
      <c r="R1" s="6" t="s">
        <v>70</v>
      </c>
      <c r="S1" s="6" t="s">
        <v>73</v>
      </c>
      <c r="T1" s="6" t="s">
        <v>76</v>
      </c>
      <c r="U1" s="6" t="s">
        <v>79</v>
      </c>
      <c r="V1" s="6" t="s">
        <v>84</v>
      </c>
      <c r="W1" s="6" t="s">
        <v>85</v>
      </c>
      <c r="Y1" s="6" t="s">
        <v>59</v>
      </c>
      <c r="Z1" s="6" t="s">
        <v>62</v>
      </c>
      <c r="AA1" s="6" t="s">
        <v>65</v>
      </c>
      <c r="AB1" s="6" t="s">
        <v>68</v>
      </c>
      <c r="AC1" s="6" t="s">
        <v>71</v>
      </c>
      <c r="AD1" s="6" t="s">
        <v>74</v>
      </c>
      <c r="AE1" s="6" t="s">
        <v>77</v>
      </c>
      <c r="AF1" s="6" t="s">
        <v>80</v>
      </c>
      <c r="AG1" s="6" t="s">
        <v>86</v>
      </c>
      <c r="AH1" s="6" t="s">
        <v>87</v>
      </c>
    </row>
    <row r="2" spans="1:34">
      <c r="A2" s="19" t="s">
        <v>93</v>
      </c>
      <c r="B2" s="20" t="s">
        <v>1</v>
      </c>
      <c r="C2" s="20" t="s">
        <v>0</v>
      </c>
      <c r="D2" s="7">
        <v>43758922.169999994</v>
      </c>
      <c r="E2" s="7">
        <v>39965994.050000042</v>
      </c>
      <c r="F2" s="7">
        <v>38361655.550000027</v>
      </c>
      <c r="G2" s="7">
        <v>38878174.979999952</v>
      </c>
      <c r="H2" s="7">
        <v>36636870.469999924</v>
      </c>
      <c r="I2" s="7">
        <v>34002381.5</v>
      </c>
      <c r="J2" s="7">
        <v>32178033.259999998</v>
      </c>
      <c r="K2" s="7">
        <v>33208649.5</v>
      </c>
      <c r="L2" s="7">
        <v>37194862.98999998</v>
      </c>
      <c r="M2" s="7">
        <v>40743228.229999989</v>
      </c>
      <c r="N2" s="20"/>
      <c r="O2" s="7">
        <v>39570048.230000019</v>
      </c>
      <c r="P2" s="7">
        <v>35786797.900000051</v>
      </c>
      <c r="Q2" s="7">
        <v>35213371.750000045</v>
      </c>
      <c r="R2" s="7">
        <v>35679883.879999965</v>
      </c>
      <c r="S2" s="7">
        <v>33368076.419999927</v>
      </c>
      <c r="T2" s="7">
        <v>31647391.27</v>
      </c>
      <c r="U2" s="7">
        <v>29560843</v>
      </c>
      <c r="V2" s="7">
        <v>30291107</v>
      </c>
      <c r="W2" s="7">
        <v>34303907.480000012</v>
      </c>
      <c r="X2" s="20"/>
      <c r="Y2" s="7">
        <v>4094712.4000000008</v>
      </c>
      <c r="Z2" s="7">
        <v>3694022.2000000011</v>
      </c>
      <c r="AA2" s="7">
        <v>3436575.55</v>
      </c>
      <c r="AB2" s="7">
        <v>3059442.9999999991</v>
      </c>
      <c r="AC2" s="7">
        <v>4143149.0300000003</v>
      </c>
      <c r="AD2" s="7">
        <v>4026639.98</v>
      </c>
      <c r="AE2" s="7">
        <v>4197687.3</v>
      </c>
      <c r="AF2" s="7">
        <v>3847371</v>
      </c>
      <c r="AG2" s="7">
        <v>3539810.5</v>
      </c>
      <c r="AH2" s="7">
        <v>4019993.5800000005</v>
      </c>
    </row>
    <row r="3" spans="1:34">
      <c r="A3" s="19"/>
      <c r="B3" s="20" t="s">
        <v>3</v>
      </c>
      <c r="C3" s="20" t="s">
        <v>0</v>
      </c>
      <c r="D3" s="7">
        <v>8073604.3300000001</v>
      </c>
      <c r="E3" s="7">
        <v>7552402.9700000035</v>
      </c>
      <c r="F3" s="7">
        <v>6804620.7999999998</v>
      </c>
      <c r="G3" s="7">
        <v>7741354.879999999</v>
      </c>
      <c r="H3" s="7">
        <v>8541230.8399999924</v>
      </c>
      <c r="I3" s="7">
        <v>8220224.1999999993</v>
      </c>
      <c r="J3" s="7">
        <v>8221535.9100000001</v>
      </c>
      <c r="K3" s="7">
        <v>8502458.620000001</v>
      </c>
      <c r="L3" s="7">
        <v>11127503.129999999</v>
      </c>
      <c r="M3" s="7">
        <v>12918158.619999999</v>
      </c>
      <c r="N3" s="20"/>
      <c r="O3" s="7">
        <v>7276527.96</v>
      </c>
      <c r="P3" s="7">
        <v>6660516.8200000012</v>
      </c>
      <c r="Q3" s="7">
        <v>6424793.7599999988</v>
      </c>
      <c r="R3" s="7">
        <v>7715367.5700000022</v>
      </c>
      <c r="S3" s="7">
        <v>7735533.3799999962</v>
      </c>
      <c r="T3" s="7">
        <v>7691540.6900000004</v>
      </c>
      <c r="U3" s="7">
        <v>7690403.3700000001</v>
      </c>
      <c r="V3" s="7">
        <v>7674223.5700000003</v>
      </c>
      <c r="W3" s="7">
        <v>10301231.729999997</v>
      </c>
      <c r="X3" s="20"/>
      <c r="Y3" s="7">
        <v>230409.74</v>
      </c>
      <c r="Z3" s="7">
        <v>176120.69</v>
      </c>
      <c r="AA3" s="7">
        <v>117933.21000000002</v>
      </c>
      <c r="AB3" s="7">
        <v>130599.67999999999</v>
      </c>
      <c r="AC3" s="7">
        <v>158964.07</v>
      </c>
      <c r="AD3" s="7">
        <v>164887.43000000002</v>
      </c>
      <c r="AE3" s="7">
        <v>1395779.6300000001</v>
      </c>
      <c r="AF3" s="7">
        <v>158525.72</v>
      </c>
      <c r="AG3" s="7">
        <v>176252.22999999998</v>
      </c>
      <c r="AH3" s="7">
        <v>217844.37000000002</v>
      </c>
    </row>
    <row r="4" spans="1:34">
      <c r="A4" s="19"/>
      <c r="B4" s="20" t="s">
        <v>5</v>
      </c>
      <c r="C4" s="20" t="s">
        <v>0</v>
      </c>
      <c r="D4" s="8">
        <v>35685317.839999996</v>
      </c>
      <c r="E4" s="8">
        <v>32413591.080000039</v>
      </c>
      <c r="F4" s="8">
        <v>31557034.750000026</v>
      </c>
      <c r="G4" s="8">
        <v>31136820.099999953</v>
      </c>
      <c r="H4" s="8">
        <v>28095639.629999932</v>
      </c>
      <c r="I4" s="8">
        <v>25782157.300000001</v>
      </c>
      <c r="J4" s="8">
        <v>23956497.349999998</v>
      </c>
      <c r="K4" s="8">
        <v>24706190.879999999</v>
      </c>
      <c r="L4" s="8">
        <v>26067359.859999981</v>
      </c>
      <c r="M4" s="8">
        <v>27825069.609999992</v>
      </c>
      <c r="N4" s="20"/>
      <c r="O4" s="8">
        <v>32293520.270000018</v>
      </c>
      <c r="P4" s="8">
        <v>29126281.08000005</v>
      </c>
      <c r="Q4" s="8">
        <v>28788577.990000047</v>
      </c>
      <c r="R4" s="8">
        <v>27964516.309999965</v>
      </c>
      <c r="S4" s="8">
        <v>25632543.039999932</v>
      </c>
      <c r="T4" s="8">
        <v>23955850.579999998</v>
      </c>
      <c r="U4" s="8">
        <v>21870439.629999999</v>
      </c>
      <c r="V4" s="8">
        <v>22616883.43</v>
      </c>
      <c r="W4" s="8">
        <v>24002675.750000015</v>
      </c>
      <c r="X4" s="20"/>
      <c r="Y4" s="8">
        <v>3864302.6600000011</v>
      </c>
      <c r="Z4" s="8">
        <v>3517901.5100000012</v>
      </c>
      <c r="AA4" s="8">
        <v>3318642.34</v>
      </c>
      <c r="AB4" s="8">
        <v>2928843.3199999989</v>
      </c>
      <c r="AC4" s="8">
        <v>3984184.9600000004</v>
      </c>
      <c r="AD4" s="8">
        <v>3861752.55</v>
      </c>
      <c r="AE4" s="8">
        <v>2801907.67</v>
      </c>
      <c r="AF4" s="8">
        <v>3688845.28</v>
      </c>
      <c r="AG4" s="8">
        <v>3363558.27</v>
      </c>
      <c r="AH4" s="8">
        <v>3802149.2100000004</v>
      </c>
    </row>
    <row r="5" spans="1:34">
      <c r="A5" s="19"/>
      <c r="B5" s="20" t="s">
        <v>7</v>
      </c>
      <c r="C5" s="20" t="s">
        <v>0</v>
      </c>
      <c r="D5" s="7">
        <v>1715073.2</v>
      </c>
      <c r="E5" s="7">
        <v>1711069.75</v>
      </c>
      <c r="F5" s="7">
        <v>1722672.9000000001</v>
      </c>
      <c r="G5" s="7">
        <v>2015139.25</v>
      </c>
      <c r="H5" s="7">
        <v>2183669.5</v>
      </c>
      <c r="I5" s="7">
        <v>2400731.25</v>
      </c>
      <c r="J5" s="7">
        <v>2674375.25</v>
      </c>
      <c r="K5" s="7">
        <v>2884662</v>
      </c>
      <c r="L5" s="7">
        <v>2996455.5</v>
      </c>
      <c r="M5" s="7">
        <v>3534732</v>
      </c>
      <c r="N5" s="20"/>
      <c r="O5" s="7">
        <v>1664227.85</v>
      </c>
      <c r="P5" s="7">
        <v>1695149.5999999999</v>
      </c>
      <c r="Q5" s="7">
        <v>1696511.2500000005</v>
      </c>
      <c r="R5" s="7">
        <v>1938329</v>
      </c>
      <c r="S5" s="7">
        <v>2156889.5</v>
      </c>
      <c r="T5" s="7">
        <v>2365575.75</v>
      </c>
      <c r="U5" s="7">
        <v>2622519.25</v>
      </c>
      <c r="V5" s="7">
        <v>2839019</v>
      </c>
      <c r="W5" s="7">
        <v>2896556</v>
      </c>
      <c r="X5" s="20"/>
      <c r="Y5" s="7">
        <v>106080.05</v>
      </c>
      <c r="Z5" s="7">
        <v>111912.70000000001</v>
      </c>
      <c r="AA5" s="7">
        <v>96638.5</v>
      </c>
      <c r="AB5" s="7">
        <v>110497.1</v>
      </c>
      <c r="AC5" s="7">
        <v>161818.5</v>
      </c>
      <c r="AD5" s="7">
        <v>154266.5</v>
      </c>
      <c r="AE5" s="7">
        <v>167185.25</v>
      </c>
      <c r="AF5" s="7">
        <v>173990.75</v>
      </c>
      <c r="AG5" s="7">
        <v>161229</v>
      </c>
      <c r="AH5" s="7">
        <v>148512</v>
      </c>
    </row>
    <row r="6" spans="1:34">
      <c r="A6" s="19"/>
      <c r="B6" s="20" t="s">
        <v>9</v>
      </c>
      <c r="C6" s="20" t="s">
        <v>0</v>
      </c>
      <c r="D6" s="8">
        <v>37400391.039999999</v>
      </c>
      <c r="E6" s="8">
        <v>34124660.830000043</v>
      </c>
      <c r="F6" s="8">
        <v>33279707.650000025</v>
      </c>
      <c r="G6" s="8">
        <v>33151959.349999953</v>
      </c>
      <c r="H6" s="8">
        <v>30279309.129999932</v>
      </c>
      <c r="I6" s="8">
        <v>28182888.550000001</v>
      </c>
      <c r="J6" s="8">
        <v>26630872.599999998</v>
      </c>
      <c r="K6" s="8">
        <v>27590852.879999999</v>
      </c>
      <c r="L6" s="8">
        <v>29063815.359999981</v>
      </c>
      <c r="M6" s="8">
        <v>31359801.609999992</v>
      </c>
      <c r="N6" s="20"/>
      <c r="O6" s="8">
        <v>33957748.12000002</v>
      </c>
      <c r="P6" s="8">
        <v>30821430.680000052</v>
      </c>
      <c r="Q6" s="8">
        <v>30485089.240000047</v>
      </c>
      <c r="R6" s="8">
        <v>29902845.309999965</v>
      </c>
      <c r="S6" s="8">
        <v>27789432.539999932</v>
      </c>
      <c r="T6" s="8">
        <v>26321426.329999998</v>
      </c>
      <c r="U6" s="8">
        <v>24492958.879999999</v>
      </c>
      <c r="V6" s="8">
        <v>25455902.43</v>
      </c>
      <c r="W6" s="8">
        <v>26899231.750000015</v>
      </c>
      <c r="X6" s="20"/>
      <c r="Y6" s="8">
        <v>3970382.7100000009</v>
      </c>
      <c r="Z6" s="8">
        <v>3629814.2100000014</v>
      </c>
      <c r="AA6" s="8">
        <v>3415280.84</v>
      </c>
      <c r="AB6" s="8">
        <v>3039340.419999999</v>
      </c>
      <c r="AC6" s="8">
        <v>4146003.4600000004</v>
      </c>
      <c r="AD6" s="8">
        <v>4016019.05</v>
      </c>
      <c r="AE6" s="8">
        <v>2969092.92</v>
      </c>
      <c r="AF6" s="8">
        <v>3862836.03</v>
      </c>
      <c r="AG6" s="8">
        <v>3524787.27</v>
      </c>
      <c r="AH6" s="8">
        <v>3950661.2100000004</v>
      </c>
    </row>
    <row r="7" spans="1:34">
      <c r="A7" s="19"/>
      <c r="B7" s="20" t="s">
        <v>11</v>
      </c>
      <c r="C7" s="20" t="s">
        <v>0</v>
      </c>
      <c r="D7" s="7">
        <v>341580</v>
      </c>
      <c r="E7" s="7">
        <v>322830</v>
      </c>
      <c r="F7" s="7">
        <v>302190</v>
      </c>
      <c r="G7" s="7">
        <v>286019.06999999995</v>
      </c>
      <c r="H7" s="7">
        <v>265824.38</v>
      </c>
      <c r="I7" s="7">
        <v>245250</v>
      </c>
      <c r="J7" s="7">
        <v>234475.23</v>
      </c>
      <c r="K7" s="7">
        <v>236670</v>
      </c>
      <c r="L7" s="7">
        <v>234210</v>
      </c>
      <c r="M7" s="7">
        <v>235830</v>
      </c>
      <c r="N7" s="20"/>
      <c r="O7" s="7">
        <v>316881.2</v>
      </c>
      <c r="P7" s="7">
        <v>298020</v>
      </c>
      <c r="Q7" s="7">
        <v>282735.40000000002</v>
      </c>
      <c r="R7" s="7">
        <v>266850</v>
      </c>
      <c r="S7" s="7">
        <v>246540</v>
      </c>
      <c r="T7" s="7">
        <v>232895.69</v>
      </c>
      <c r="U7" s="7">
        <v>219540</v>
      </c>
      <c r="V7" s="7">
        <v>220200</v>
      </c>
      <c r="W7" s="7">
        <v>218610</v>
      </c>
      <c r="X7" s="20"/>
      <c r="Y7" s="7">
        <v>70050</v>
      </c>
      <c r="Z7" s="7">
        <v>65490</v>
      </c>
      <c r="AA7" s="7">
        <v>59730</v>
      </c>
      <c r="AB7" s="7">
        <v>54480</v>
      </c>
      <c r="AC7" s="7">
        <v>62520</v>
      </c>
      <c r="AD7" s="7">
        <v>59640</v>
      </c>
      <c r="AE7" s="7">
        <v>61440</v>
      </c>
      <c r="AF7" s="7">
        <v>57030</v>
      </c>
      <c r="AG7" s="7">
        <v>51300</v>
      </c>
      <c r="AH7" s="7">
        <v>53040</v>
      </c>
    </row>
    <row r="8" spans="1:34" ht="15.75" thickBot="1">
      <c r="A8" s="19"/>
      <c r="B8" s="20" t="s">
        <v>13</v>
      </c>
      <c r="C8" s="20" t="s">
        <v>0</v>
      </c>
      <c r="D8" s="22">
        <v>37741971.039999999</v>
      </c>
      <c r="E8" s="22">
        <v>34447490.830000043</v>
      </c>
      <c r="F8" s="22">
        <v>33581897.650000021</v>
      </c>
      <c r="G8" s="22">
        <v>33437978.419999953</v>
      </c>
      <c r="H8" s="22">
        <v>30545133.509999931</v>
      </c>
      <c r="I8" s="22">
        <v>28428138.550000001</v>
      </c>
      <c r="J8" s="22">
        <v>26865347.829999998</v>
      </c>
      <c r="K8" s="22">
        <v>27827522.879999999</v>
      </c>
      <c r="L8" s="22">
        <v>29298025.359999981</v>
      </c>
      <c r="M8" s="22">
        <v>31595631.609999992</v>
      </c>
      <c r="N8" s="20"/>
      <c r="O8" s="22">
        <v>34274629.320000023</v>
      </c>
      <c r="P8" s="22">
        <v>31119450.680000052</v>
      </c>
      <c r="Q8" s="22">
        <v>30767824.640000045</v>
      </c>
      <c r="R8" s="22">
        <v>30169695.309999965</v>
      </c>
      <c r="S8" s="22">
        <v>28035972.539999932</v>
      </c>
      <c r="T8" s="22">
        <v>26554322.02</v>
      </c>
      <c r="U8" s="22">
        <v>24712498.879999999</v>
      </c>
      <c r="V8" s="22">
        <v>25676102.43</v>
      </c>
      <c r="W8" s="22">
        <v>27117841.750000015</v>
      </c>
      <c r="X8" s="20"/>
      <c r="Y8" s="22">
        <v>4040432.7100000009</v>
      </c>
      <c r="Z8" s="22">
        <v>3695304.2100000014</v>
      </c>
      <c r="AA8" s="22">
        <v>3475010.84</v>
      </c>
      <c r="AB8" s="22">
        <v>3093820.419999999</v>
      </c>
      <c r="AC8" s="22">
        <v>4208523.4600000009</v>
      </c>
      <c r="AD8" s="22">
        <v>4075659.05</v>
      </c>
      <c r="AE8" s="22">
        <v>3030532.92</v>
      </c>
      <c r="AF8" s="22">
        <v>3919866.03</v>
      </c>
      <c r="AG8" s="22">
        <v>3576087.27</v>
      </c>
      <c r="AH8" s="22">
        <v>4003701.2100000004</v>
      </c>
    </row>
    <row r="9" spans="1:34" ht="15.75" thickTop="1">
      <c r="A9" s="19"/>
      <c r="B9" s="20" t="s">
        <v>15</v>
      </c>
      <c r="C9" s="20" t="s">
        <v>0</v>
      </c>
      <c r="D9" s="9">
        <v>8974374.1139227692</v>
      </c>
      <c r="E9" s="9">
        <v>8708073.4927737676</v>
      </c>
      <c r="F9" s="9">
        <v>8433024.8254216705</v>
      </c>
      <c r="G9" s="9">
        <v>7932147.1484678714</v>
      </c>
      <c r="H9" s="9">
        <v>7429323.2697105054</v>
      </c>
      <c r="I9" s="9">
        <v>7048119.7055839477</v>
      </c>
      <c r="J9" s="9">
        <v>6860583.3013149872</v>
      </c>
      <c r="K9" s="9">
        <v>7137525.0677973712</v>
      </c>
      <c r="L9" s="9">
        <v>7296314.4554398591</v>
      </c>
      <c r="M9" s="9">
        <v>8083638.2983449101</v>
      </c>
      <c r="N9" s="20"/>
      <c r="O9" s="9">
        <v>8198365.6818923363</v>
      </c>
      <c r="P9" s="9">
        <v>7951257.0414101686</v>
      </c>
      <c r="Q9" s="9">
        <v>7778218.2163037239</v>
      </c>
      <c r="R9" s="9">
        <v>7378373.7177125327</v>
      </c>
      <c r="S9" s="9">
        <v>6818546.7047383497</v>
      </c>
      <c r="T9" s="9">
        <v>6648469.1190779479</v>
      </c>
      <c r="U9" s="9">
        <v>6372220.8334700633</v>
      </c>
      <c r="V9" s="9">
        <v>6582131.2367644049</v>
      </c>
      <c r="W9" s="9">
        <v>6725746.5243658898</v>
      </c>
      <c r="X9" s="20"/>
      <c r="Y9" s="9">
        <v>548467.16279449826</v>
      </c>
      <c r="Z9" s="9">
        <v>495429.46388900629</v>
      </c>
      <c r="AA9" s="9">
        <v>446836.0511250025</v>
      </c>
      <c r="AB9" s="9">
        <v>424588.67351749988</v>
      </c>
      <c r="AC9" s="9">
        <v>511463.72388473176</v>
      </c>
      <c r="AD9" s="9">
        <v>481151.83919863938</v>
      </c>
      <c r="AE9" s="9">
        <v>603182.25834470033</v>
      </c>
      <c r="AF9" s="9">
        <v>528193.82412300119</v>
      </c>
      <c r="AG9" s="9">
        <v>478185.1448831</v>
      </c>
      <c r="AH9" s="9">
        <v>492865.88843899861</v>
      </c>
    </row>
    <row r="10" spans="1:34">
      <c r="A10" s="19"/>
      <c r="B10" s="20" t="s">
        <v>17</v>
      </c>
      <c r="C10" s="20" t="s">
        <v>0</v>
      </c>
      <c r="D10" s="9">
        <v>1166114</v>
      </c>
      <c r="E10" s="9">
        <v>1217421.7000000011</v>
      </c>
      <c r="F10" s="9">
        <v>1304823.7700000014</v>
      </c>
      <c r="G10" s="9">
        <v>1445916.5299999998</v>
      </c>
      <c r="H10" s="9">
        <v>1597812.2999999998</v>
      </c>
      <c r="I10" s="9">
        <v>1633563.6</v>
      </c>
      <c r="J10" s="9">
        <v>1953629.4799999995</v>
      </c>
      <c r="K10" s="9">
        <v>2049904.5799999994</v>
      </c>
      <c r="L10" s="9">
        <v>2273831.67</v>
      </c>
      <c r="M10" s="9">
        <v>2017394.4799999995</v>
      </c>
      <c r="N10" s="20"/>
      <c r="O10" s="9">
        <v>1099850.25</v>
      </c>
      <c r="P10" s="9">
        <v>1163756.5000000009</v>
      </c>
      <c r="Q10" s="9">
        <v>1849016.9100000015</v>
      </c>
      <c r="R10" s="9">
        <v>1821567.0499999998</v>
      </c>
      <c r="S10" s="9">
        <v>1666657.0399999996</v>
      </c>
      <c r="T10" s="9">
        <v>1455156.7999999993</v>
      </c>
      <c r="U10" s="9">
        <v>2344222.8299999991</v>
      </c>
      <c r="V10" s="9">
        <v>1975775.9299999997</v>
      </c>
      <c r="W10" s="9">
        <v>2046126.0499999996</v>
      </c>
      <c r="X10" s="20"/>
      <c r="Y10" s="9">
        <v>259877.25</v>
      </c>
      <c r="Z10" s="9">
        <v>215284.25</v>
      </c>
      <c r="AA10" s="9">
        <v>328070.78999999998</v>
      </c>
      <c r="AB10" s="9">
        <v>297881.2</v>
      </c>
      <c r="AC10" s="9">
        <v>536961.12</v>
      </c>
      <c r="AD10" s="9">
        <v>530621.39999999991</v>
      </c>
      <c r="AE10" s="9">
        <v>592279.75</v>
      </c>
      <c r="AF10" s="9">
        <v>538975.1</v>
      </c>
      <c r="AG10" s="9">
        <v>584697</v>
      </c>
      <c r="AH10" s="9">
        <v>582123.65999999992</v>
      </c>
    </row>
    <row r="11" spans="1:34">
      <c r="A11" s="19"/>
      <c r="B11" s="20" t="s">
        <v>19</v>
      </c>
      <c r="C11" s="20" t="s">
        <v>0</v>
      </c>
      <c r="D11" s="9">
        <v>6010368.330000001</v>
      </c>
      <c r="E11" s="9">
        <v>5404520.3900000006</v>
      </c>
      <c r="F11" s="9">
        <v>5192834.5899999989</v>
      </c>
      <c r="G11" s="9">
        <v>5241583.97</v>
      </c>
      <c r="H11" s="9">
        <v>4926343.71</v>
      </c>
      <c r="I11" s="9">
        <v>4674145.59</v>
      </c>
      <c r="J11" s="9">
        <v>4035653.0699999994</v>
      </c>
      <c r="K11" s="9">
        <v>5268009.1499999994</v>
      </c>
      <c r="L11" s="9">
        <v>6001675.5500000007</v>
      </c>
      <c r="M11" s="9">
        <v>6140428.5799999991</v>
      </c>
      <c r="N11" s="20"/>
      <c r="O11" s="9">
        <v>5013758.33</v>
      </c>
      <c r="P11" s="9">
        <v>4548451.1800000016</v>
      </c>
      <c r="Q11" s="9">
        <v>4540364.49</v>
      </c>
      <c r="R11" s="9">
        <v>4609202.12</v>
      </c>
      <c r="S11" s="9">
        <v>4329956.6099999994</v>
      </c>
      <c r="T11" s="9">
        <v>3268335.9000000004</v>
      </c>
      <c r="U11" s="9">
        <v>3469938.05</v>
      </c>
      <c r="V11" s="9">
        <v>4902502.4200000009</v>
      </c>
      <c r="W11" s="9">
        <v>5473117.4100000001</v>
      </c>
      <c r="X11" s="20"/>
      <c r="Y11" s="9">
        <v>90150.16</v>
      </c>
      <c r="Z11" s="9">
        <v>69571.639999999985</v>
      </c>
      <c r="AA11" s="9">
        <v>154489.40000000002</v>
      </c>
      <c r="AB11" s="9">
        <v>149576.99000000002</v>
      </c>
      <c r="AC11" s="9">
        <v>178487.41</v>
      </c>
      <c r="AD11" s="9">
        <v>152271.24000000002</v>
      </c>
      <c r="AE11" s="9">
        <v>135058.97999999998</v>
      </c>
      <c r="AF11" s="9">
        <v>130519.11</v>
      </c>
      <c r="AG11" s="9">
        <v>182637.24</v>
      </c>
      <c r="AH11" s="9">
        <v>196581.78</v>
      </c>
    </row>
    <row r="12" spans="1:34">
      <c r="A12" s="19"/>
      <c r="B12" s="20" t="s">
        <v>21</v>
      </c>
      <c r="C12" s="20" t="s">
        <v>0</v>
      </c>
      <c r="D12" s="9">
        <v>4995029.37</v>
      </c>
      <c r="E12" s="9">
        <v>4623665.6899999995</v>
      </c>
      <c r="F12" s="9">
        <v>4216655.75</v>
      </c>
      <c r="G12" s="9">
        <v>4263807.51</v>
      </c>
      <c r="H12" s="9">
        <v>3749414.4500000011</v>
      </c>
      <c r="I12" s="9">
        <v>3830288.6099999994</v>
      </c>
      <c r="J12" s="9">
        <v>3063370.66</v>
      </c>
      <c r="K12" s="9">
        <v>3611663.77</v>
      </c>
      <c r="L12" s="9">
        <v>3728517.5999999996</v>
      </c>
      <c r="M12" s="9">
        <v>4082652.9599999995</v>
      </c>
      <c r="N12" s="20"/>
      <c r="O12" s="9">
        <v>3777816.0200000005</v>
      </c>
      <c r="P12" s="9">
        <v>3653376.37</v>
      </c>
      <c r="Q12" s="9">
        <v>3592340.91</v>
      </c>
      <c r="R12" s="9">
        <v>3640109.47</v>
      </c>
      <c r="S12" s="9">
        <v>3242524.4200000004</v>
      </c>
      <c r="T12" s="9">
        <v>2214280.86</v>
      </c>
      <c r="U12" s="9">
        <v>2458222.2200000002</v>
      </c>
      <c r="V12" s="9">
        <v>3179220.04</v>
      </c>
      <c r="W12" s="9">
        <v>3288208.48</v>
      </c>
      <c r="X12" s="20"/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1:34">
      <c r="A13" s="19"/>
      <c r="B13" s="20" t="s">
        <v>23</v>
      </c>
      <c r="C13" s="20" t="s">
        <v>0</v>
      </c>
      <c r="D13" s="9">
        <v>2297648.2350559905</v>
      </c>
      <c r="E13" s="9">
        <v>1851419.2681050031</v>
      </c>
      <c r="F13" s="9">
        <v>1873078.4713561987</v>
      </c>
      <c r="G13" s="9">
        <v>1999797.2665124026</v>
      </c>
      <c r="H13" s="9">
        <v>2406696.0614664285</v>
      </c>
      <c r="I13" s="9">
        <v>1893760.1311429979</v>
      </c>
      <c r="J13" s="9">
        <v>1276340.0343150001</v>
      </c>
      <c r="K13" s="9">
        <v>1219205.9407944009</v>
      </c>
      <c r="L13" s="9">
        <v>1124696.2302550003</v>
      </c>
      <c r="M13" s="9">
        <v>1150047.6987700001</v>
      </c>
      <c r="N13" s="20"/>
      <c r="O13" s="9">
        <v>2065781.3352575921</v>
      </c>
      <c r="P13" s="9">
        <v>1969999.0405266993</v>
      </c>
      <c r="Q13" s="9">
        <v>1967926.4196488997</v>
      </c>
      <c r="R13" s="9">
        <v>2223535.828449422</v>
      </c>
      <c r="S13" s="9">
        <v>2363498.6983363843</v>
      </c>
      <c r="T13" s="9">
        <v>1595800.7254901654</v>
      </c>
      <c r="U13" s="9">
        <v>1238065.7287460002</v>
      </c>
      <c r="V13" s="9">
        <v>1267227.4940190003</v>
      </c>
      <c r="W13" s="9">
        <v>1078694.7441779999</v>
      </c>
      <c r="X13" s="20"/>
      <c r="Y13" s="9">
        <v>692.63000000000011</v>
      </c>
      <c r="Z13" s="9">
        <v>-500</v>
      </c>
      <c r="AA13" s="9">
        <v>-590</v>
      </c>
      <c r="AB13" s="9">
        <v>2985</v>
      </c>
      <c r="AC13" s="9">
        <v>9563.32</v>
      </c>
      <c r="AD13" s="9">
        <v>4367.3</v>
      </c>
      <c r="AE13" s="9">
        <v>14062</v>
      </c>
      <c r="AF13" s="9">
        <v>41112</v>
      </c>
      <c r="AG13" s="9">
        <v>39288</v>
      </c>
      <c r="AH13" s="9">
        <v>47141</v>
      </c>
    </row>
    <row r="14" spans="1:34">
      <c r="A14" s="19"/>
      <c r="B14" s="20" t="s">
        <v>25</v>
      </c>
      <c r="C14" s="20" t="s">
        <v>0</v>
      </c>
      <c r="D14" s="9">
        <v>337759.47999999992</v>
      </c>
      <c r="E14" s="9">
        <v>330700.88468159985</v>
      </c>
      <c r="F14" s="9">
        <v>351769.48999999953</v>
      </c>
      <c r="G14" s="9">
        <v>313216.96999999968</v>
      </c>
      <c r="H14" s="9">
        <v>279369.28999999969</v>
      </c>
      <c r="I14" s="9">
        <v>228508</v>
      </c>
      <c r="J14" s="9">
        <v>199969.5</v>
      </c>
      <c r="K14" s="9">
        <v>408491</v>
      </c>
      <c r="L14" s="9">
        <v>463478.75</v>
      </c>
      <c r="M14" s="9">
        <v>599720</v>
      </c>
      <c r="N14" s="20"/>
      <c r="O14" s="9">
        <v>322383.32999999996</v>
      </c>
      <c r="P14" s="9">
        <v>307076.58999999991</v>
      </c>
      <c r="Q14" s="9">
        <v>327339.24999999965</v>
      </c>
      <c r="R14" s="9">
        <v>290933.84999999974</v>
      </c>
      <c r="S14" s="9">
        <v>234972.41999999987</v>
      </c>
      <c r="T14" s="9">
        <v>196215.25</v>
      </c>
      <c r="U14" s="9">
        <v>193271.25</v>
      </c>
      <c r="V14" s="9">
        <v>370543</v>
      </c>
      <c r="W14" s="9">
        <v>441297</v>
      </c>
      <c r="X14" s="20"/>
      <c r="Y14" s="9">
        <v>70916.849999999948</v>
      </c>
      <c r="Z14" s="9">
        <v>65396.405820399916</v>
      </c>
      <c r="AA14" s="9">
        <v>61512.120000000024</v>
      </c>
      <c r="AB14" s="9">
        <v>71090.400000000169</v>
      </c>
      <c r="AC14" s="9">
        <v>78074.629999999641</v>
      </c>
      <c r="AD14" s="9">
        <v>64740.30999999991</v>
      </c>
      <c r="AE14" s="9">
        <v>60661.19999999999</v>
      </c>
      <c r="AF14" s="9">
        <v>62887.999999999942</v>
      </c>
      <c r="AG14" s="9">
        <v>58015.996239999964</v>
      </c>
      <c r="AH14" s="9">
        <v>77574.999999999825</v>
      </c>
    </row>
    <row r="15" spans="1:34">
      <c r="A15" s="19"/>
      <c r="B15" s="20" t="s">
        <v>27</v>
      </c>
      <c r="C15" s="20" t="s">
        <v>0</v>
      </c>
      <c r="D15" s="2">
        <v>120573.99999998871</v>
      </c>
      <c r="E15" s="2">
        <v>115165.99999998913</v>
      </c>
      <c r="F15" s="2">
        <v>109101.9999999882</v>
      </c>
      <c r="G15" s="2">
        <v>102096.99999999156</v>
      </c>
      <c r="H15" s="2">
        <v>94950.999999990498</v>
      </c>
      <c r="I15" s="2">
        <v>87266.999999988751</v>
      </c>
      <c r="J15" s="2">
        <v>82717.999999993757</v>
      </c>
      <c r="K15" s="2">
        <v>83692.999999991647</v>
      </c>
      <c r="L15" s="2">
        <v>83520.999999990498</v>
      </c>
      <c r="M15" s="2">
        <v>84962.9999999875</v>
      </c>
      <c r="N15" s="20"/>
      <c r="O15" s="2">
        <v>113256.99999999018</v>
      </c>
      <c r="P15" s="2">
        <v>107125.99999998987</v>
      </c>
      <c r="Q15" s="2">
        <v>101085.99999999042</v>
      </c>
      <c r="R15" s="2">
        <v>94984.999999989144</v>
      </c>
      <c r="S15" s="2">
        <v>87106.999999990352</v>
      </c>
      <c r="T15" s="2">
        <v>81987.999999991283</v>
      </c>
      <c r="U15" s="2">
        <v>77014.999999990701</v>
      </c>
      <c r="V15" s="2">
        <v>77496.999999990207</v>
      </c>
      <c r="W15" s="2">
        <v>77545.999999992026</v>
      </c>
      <c r="X15" s="20"/>
      <c r="Y15" s="2">
        <v>12224</v>
      </c>
      <c r="Z15" s="2">
        <v>11187.000000000049</v>
      </c>
      <c r="AA15" s="2">
        <v>10383.999999999911</v>
      </c>
      <c r="AB15" s="2">
        <v>9362.0000000000691</v>
      </c>
      <c r="AC15" s="2">
        <v>11856.999999999876</v>
      </c>
      <c r="AD15" s="2">
        <v>11345.999999999907</v>
      </c>
      <c r="AE15" s="2">
        <v>12302.99999999998</v>
      </c>
      <c r="AF15" s="2">
        <v>10687.999999999842</v>
      </c>
      <c r="AG15" s="2">
        <v>9742.9999999998581</v>
      </c>
      <c r="AH15" s="2">
        <v>10273.999999999909</v>
      </c>
    </row>
    <row r="16" spans="1:34">
      <c r="A16" s="19"/>
      <c r="B16" s="20" t="s">
        <v>29</v>
      </c>
      <c r="C16" s="20" t="s">
        <v>0</v>
      </c>
      <c r="D16" s="2">
        <v>146300.99999999875</v>
      </c>
      <c r="E16" s="2">
        <v>139781.99999999508</v>
      </c>
      <c r="F16" s="2">
        <v>132433.9999999984</v>
      </c>
      <c r="G16" s="2">
        <v>124234.00000000003</v>
      </c>
      <c r="H16" s="2">
        <v>115973.99999999952</v>
      </c>
      <c r="I16" s="2">
        <v>106562.99999999786</v>
      </c>
      <c r="J16" s="2">
        <v>100610.99999999671</v>
      </c>
      <c r="K16" s="2">
        <v>102106.99999999812</v>
      </c>
      <c r="L16" s="2">
        <v>102207.99999999815</v>
      </c>
      <c r="M16" s="2">
        <v>104304.99999999671</v>
      </c>
      <c r="N16" s="20"/>
      <c r="O16" s="2">
        <v>140602.00000000279</v>
      </c>
      <c r="P16" s="2">
        <v>132942.00000000253</v>
      </c>
      <c r="Q16" s="2">
        <v>124687.00000000114</v>
      </c>
      <c r="R16" s="2">
        <v>116604.00000000067</v>
      </c>
      <c r="S16" s="2">
        <v>105752.99999999955</v>
      </c>
      <c r="T16" s="2">
        <v>99557.999999998385</v>
      </c>
      <c r="U16" s="2">
        <v>94018.999999999534</v>
      </c>
      <c r="V16" s="2">
        <v>93844.999999998865</v>
      </c>
      <c r="W16" s="2">
        <v>94337.000000000073</v>
      </c>
      <c r="X16" s="20"/>
      <c r="Y16" s="2">
        <v>12547.000000000007</v>
      </c>
      <c r="Z16" s="2">
        <v>11501.000000000015</v>
      </c>
      <c r="AA16" s="2">
        <v>10651.99999999994</v>
      </c>
      <c r="AB16" s="2">
        <v>9626.0000000000582</v>
      </c>
      <c r="AC16" s="2">
        <v>12159.999999999871</v>
      </c>
      <c r="AD16" s="2">
        <v>11754.999999999854</v>
      </c>
      <c r="AE16" s="2">
        <v>12771.999999999985</v>
      </c>
      <c r="AF16" s="2">
        <v>11010.999999999862</v>
      </c>
      <c r="AG16" s="2">
        <v>10009.999999999865</v>
      </c>
      <c r="AH16" s="2">
        <v>10595.999999999911</v>
      </c>
    </row>
    <row r="17" spans="1:34">
      <c r="A17" s="19"/>
      <c r="B17" s="20" t="s">
        <v>31</v>
      </c>
      <c r="C17" s="20" t="s">
        <v>0</v>
      </c>
      <c r="D17" s="2">
        <v>11029</v>
      </c>
      <c r="E17" s="2">
        <v>10565</v>
      </c>
      <c r="F17" s="2">
        <v>10053</v>
      </c>
      <c r="G17" s="2">
        <v>9510</v>
      </c>
      <c r="H17" s="2">
        <v>8830</v>
      </c>
      <c r="I17" s="2">
        <v>8154</v>
      </c>
      <c r="J17" s="2">
        <v>7779</v>
      </c>
      <c r="K17" s="2">
        <v>7853</v>
      </c>
      <c r="L17" s="2">
        <v>7783</v>
      </c>
      <c r="M17" s="2">
        <v>7843</v>
      </c>
      <c r="N17" s="20"/>
      <c r="O17" s="2">
        <v>10504</v>
      </c>
      <c r="P17" s="2">
        <v>9906</v>
      </c>
      <c r="Q17" s="2">
        <v>9403</v>
      </c>
      <c r="R17" s="2">
        <v>8891</v>
      </c>
      <c r="S17" s="2">
        <v>8195</v>
      </c>
      <c r="T17" s="2">
        <v>7750</v>
      </c>
      <c r="U17" s="2">
        <v>7308</v>
      </c>
      <c r="V17" s="2">
        <v>7326</v>
      </c>
      <c r="W17" s="2">
        <v>7267</v>
      </c>
      <c r="X17" s="20"/>
      <c r="Y17" s="2">
        <v>2335</v>
      </c>
      <c r="Z17" s="2">
        <v>2184</v>
      </c>
      <c r="AA17" s="2">
        <v>2023</v>
      </c>
      <c r="AB17" s="2">
        <v>1818</v>
      </c>
      <c r="AC17" s="2">
        <v>2173</v>
      </c>
      <c r="AD17" s="2">
        <v>1993</v>
      </c>
      <c r="AE17" s="2">
        <v>2060</v>
      </c>
      <c r="AF17" s="2">
        <v>1904</v>
      </c>
      <c r="AG17" s="2">
        <v>1739</v>
      </c>
      <c r="AH17" s="2">
        <v>1770</v>
      </c>
    </row>
    <row r="18" spans="1:34">
      <c r="A18" s="19"/>
      <c r="B18" s="20" t="s">
        <v>33</v>
      </c>
      <c r="C18" s="20" t="s">
        <v>0</v>
      </c>
      <c r="D18" s="10">
        <v>10.932450811495938</v>
      </c>
      <c r="E18" s="10">
        <v>10.900709891148995</v>
      </c>
      <c r="F18" s="10">
        <v>10.852680791802268</v>
      </c>
      <c r="G18" s="10">
        <v>10.735751840167357</v>
      </c>
      <c r="H18" s="10">
        <v>10.753227633068006</v>
      </c>
      <c r="I18" s="10">
        <v>10.702354672551969</v>
      </c>
      <c r="J18" s="10">
        <v>10.633500449928494</v>
      </c>
      <c r="K18" s="10">
        <v>10.657455749394073</v>
      </c>
      <c r="L18" s="10">
        <v>10.73120904535404</v>
      </c>
      <c r="M18" s="10">
        <v>10.832972077009753</v>
      </c>
      <c r="N18" s="20"/>
      <c r="O18" s="10">
        <v>10.782273419648723</v>
      </c>
      <c r="P18" s="10">
        <v>10.814253987481312</v>
      </c>
      <c r="Q18" s="10">
        <v>10.750398808889761</v>
      </c>
      <c r="R18" s="10">
        <v>10.683275222133522</v>
      </c>
      <c r="S18" s="10">
        <v>10.629286150090342</v>
      </c>
      <c r="T18" s="10">
        <v>10.579096774192424</v>
      </c>
      <c r="U18" s="10">
        <v>10.538451012587672</v>
      </c>
      <c r="V18" s="10">
        <v>10.578351078349742</v>
      </c>
      <c r="W18" s="10">
        <v>10.670978395485347</v>
      </c>
      <c r="X18" s="20"/>
      <c r="Y18" s="10">
        <v>5.2351177730192724</v>
      </c>
      <c r="Z18" s="10">
        <v>5.1222527472527695</v>
      </c>
      <c r="AA18" s="10">
        <v>5.1329708353929364</v>
      </c>
      <c r="AB18" s="10">
        <v>5.1496149614961872</v>
      </c>
      <c r="AC18" s="10">
        <v>5.456511734928613</v>
      </c>
      <c r="AD18" s="10">
        <v>5.6929252383341229</v>
      </c>
      <c r="AE18" s="10">
        <v>5.9723300970873687</v>
      </c>
      <c r="AF18" s="10">
        <v>5.6134453781511775</v>
      </c>
      <c r="AG18" s="10">
        <v>5.6026451983897978</v>
      </c>
      <c r="AH18" s="10">
        <v>5.804519774011248</v>
      </c>
    </row>
    <row r="19" spans="1:34">
      <c r="A19" s="19"/>
      <c r="B19" s="20" t="s">
        <v>35</v>
      </c>
      <c r="C19" s="20" t="s">
        <v>0</v>
      </c>
      <c r="D19" s="10">
        <v>13.265119231117849</v>
      </c>
      <c r="E19" s="10">
        <v>13.230667297680556</v>
      </c>
      <c r="F19" s="10">
        <v>13.173580025862767</v>
      </c>
      <c r="G19" s="10">
        <v>13.063512092534177</v>
      </c>
      <c r="H19" s="10">
        <v>13.134088335220783</v>
      </c>
      <c r="I19" s="10">
        <v>13.068800588667877</v>
      </c>
      <c r="J19" s="10">
        <v>12.933667566524838</v>
      </c>
      <c r="K19" s="10">
        <v>13.002292117661801</v>
      </c>
      <c r="L19" s="10">
        <v>13.132211229602744</v>
      </c>
      <c r="M19" s="10">
        <v>13.299120234603686</v>
      </c>
      <c r="N19" s="20"/>
      <c r="O19" s="10">
        <v>13.385567402894402</v>
      </c>
      <c r="P19" s="10">
        <v>13.420351302241322</v>
      </c>
      <c r="Q19" s="10">
        <v>13.260342443901003</v>
      </c>
      <c r="R19" s="10">
        <v>13.114835226633749</v>
      </c>
      <c r="S19" s="10">
        <v>12.904575960951744</v>
      </c>
      <c r="T19" s="10">
        <v>12.846193548386889</v>
      </c>
      <c r="U19" s="10">
        <v>12.865216201423035</v>
      </c>
      <c r="V19" s="10">
        <v>12.809855309855156</v>
      </c>
      <c r="W19" s="10">
        <v>12.981560478877126</v>
      </c>
      <c r="X19" s="20"/>
      <c r="Y19" s="10">
        <v>5.3734475374732362</v>
      </c>
      <c r="Z19" s="10">
        <v>5.2660256410256476</v>
      </c>
      <c r="AA19" s="10">
        <v>5.2654473554127232</v>
      </c>
      <c r="AB19" s="10">
        <v>5.2948294829483267</v>
      </c>
      <c r="AC19" s="10">
        <v>5.5959502991255734</v>
      </c>
      <c r="AD19" s="10">
        <v>5.8981435022578292</v>
      </c>
      <c r="AE19" s="10">
        <v>6.1999999999999931</v>
      </c>
      <c r="AF19" s="10">
        <v>5.7830882352940449</v>
      </c>
      <c r="AG19" s="10">
        <v>5.756181713628445</v>
      </c>
      <c r="AH19" s="10">
        <v>5.9864406779660513</v>
      </c>
    </row>
    <row r="20" spans="1:34">
      <c r="A20" s="19"/>
      <c r="B20" s="20" t="s">
        <v>37</v>
      </c>
      <c r="C20" s="20" t="s">
        <v>0</v>
      </c>
      <c r="D20" s="7">
        <v>3967.623734699428</v>
      </c>
      <c r="E20" s="7">
        <v>3782.8673970657874</v>
      </c>
      <c r="F20" s="7">
        <v>3815.9410673430843</v>
      </c>
      <c r="G20" s="7">
        <v>4088.1361703469979</v>
      </c>
      <c r="H20" s="7">
        <v>4149.1359535673755</v>
      </c>
      <c r="I20" s="7">
        <v>4170.0247117978906</v>
      </c>
      <c r="J20" s="7">
        <v>4136.5256793932376</v>
      </c>
      <c r="K20" s="7">
        <v>4228.7851139691838</v>
      </c>
      <c r="L20" s="7">
        <v>4778.9879211101088</v>
      </c>
      <c r="M20" s="7">
        <v>5194.8525092439104</v>
      </c>
      <c r="N20" s="20"/>
      <c r="O20" s="7">
        <v>3767.1409206016774</v>
      </c>
      <c r="P20" s="7">
        <v>3612.6385927720626</v>
      </c>
      <c r="Q20" s="7">
        <v>3744.9081941933473</v>
      </c>
      <c r="R20" s="7">
        <v>4013.0338409627675</v>
      </c>
      <c r="S20" s="7">
        <v>4071.7603929225047</v>
      </c>
      <c r="T20" s="7">
        <v>4083.5343574193548</v>
      </c>
      <c r="U20" s="7">
        <v>4044.9976737821567</v>
      </c>
      <c r="V20" s="7">
        <v>4134.7402402402404</v>
      </c>
      <c r="W20" s="7">
        <v>4720.5046759322986</v>
      </c>
      <c r="X20" s="20"/>
      <c r="Y20" s="7">
        <v>1753.6241541755892</v>
      </c>
      <c r="Z20" s="7">
        <v>1691.4021062271067</v>
      </c>
      <c r="AA20" s="7">
        <v>1698.7521255561046</v>
      </c>
      <c r="AB20" s="7">
        <v>1682.8619361936189</v>
      </c>
      <c r="AC20" s="7">
        <v>1906.6493465255408</v>
      </c>
      <c r="AD20" s="7">
        <v>2020.391359759157</v>
      </c>
      <c r="AE20" s="7">
        <v>2037.712281553398</v>
      </c>
      <c r="AF20" s="7">
        <v>2020.6780462184875</v>
      </c>
      <c r="AG20" s="7">
        <v>2035.5437032777459</v>
      </c>
      <c r="AH20" s="7">
        <v>2271.1828135593223</v>
      </c>
    </row>
    <row r="21" spans="1:34">
      <c r="A21" s="19"/>
      <c r="B21" s="20" t="s">
        <v>39</v>
      </c>
      <c r="C21" s="20" t="s">
        <v>0</v>
      </c>
      <c r="D21" s="7">
        <v>732.03412186054948</v>
      </c>
      <c r="E21" s="7">
        <v>714.85120397539072</v>
      </c>
      <c r="F21" s="7">
        <v>676.8746443847607</v>
      </c>
      <c r="G21" s="7">
        <v>814.02259516298625</v>
      </c>
      <c r="H21" s="7">
        <v>967.2968108720263</v>
      </c>
      <c r="I21" s="7">
        <v>1008.1216826097619</v>
      </c>
      <c r="J21" s="7">
        <v>1056.8885345160047</v>
      </c>
      <c r="K21" s="7">
        <v>1082.7019763147844</v>
      </c>
      <c r="L21" s="7">
        <v>1429.7190196582294</v>
      </c>
      <c r="M21" s="7">
        <v>1647.0940481958432</v>
      </c>
      <c r="N21" s="20"/>
      <c r="O21" s="7">
        <v>692.73876237623767</v>
      </c>
      <c r="P21" s="7">
        <v>672.37197859882917</v>
      </c>
      <c r="Q21" s="7">
        <v>683.27063277677325</v>
      </c>
      <c r="R21" s="7">
        <v>867.7727555955463</v>
      </c>
      <c r="S21" s="7">
        <v>943.93329835265354</v>
      </c>
      <c r="T21" s="7">
        <v>992.4568632258065</v>
      </c>
      <c r="U21" s="7">
        <v>1052.3266789819377</v>
      </c>
      <c r="V21" s="7">
        <v>1047.5325648375649</v>
      </c>
      <c r="W21" s="7">
        <v>1417.5356722168704</v>
      </c>
      <c r="X21" s="20"/>
      <c r="Y21" s="7">
        <v>98.676548179871517</v>
      </c>
      <c r="Z21" s="7">
        <v>80.641341575091573</v>
      </c>
      <c r="AA21" s="7">
        <v>58.29619871478004</v>
      </c>
      <c r="AB21" s="7">
        <v>71.837007700770073</v>
      </c>
      <c r="AC21" s="7">
        <v>73.154196962724342</v>
      </c>
      <c r="AD21" s="7">
        <v>82.733281485198205</v>
      </c>
      <c r="AE21" s="7">
        <v>677.56292718446605</v>
      </c>
      <c r="AF21" s="7">
        <v>83.259306722689075</v>
      </c>
      <c r="AG21" s="7">
        <v>101.35263369752731</v>
      </c>
      <c r="AH21" s="7">
        <v>123.0759152542373</v>
      </c>
    </row>
    <row r="22" spans="1:34">
      <c r="A22" s="19"/>
      <c r="B22" s="20" t="s">
        <v>41</v>
      </c>
      <c r="C22" s="20" t="s">
        <v>0</v>
      </c>
      <c r="D22" s="8">
        <v>3235.5896128388786</v>
      </c>
      <c r="E22" s="8">
        <v>3068.0161930903969</v>
      </c>
      <c r="F22" s="8">
        <v>3139.0664229583235</v>
      </c>
      <c r="G22" s="8">
        <v>3274.1135751840116</v>
      </c>
      <c r="H22" s="8">
        <v>3181.8391426953494</v>
      </c>
      <c r="I22" s="8">
        <v>3161.9030291881286</v>
      </c>
      <c r="J22" s="8">
        <v>3079.6371448772329</v>
      </c>
      <c r="K22" s="8">
        <v>3146.0831376543993</v>
      </c>
      <c r="L22" s="8">
        <v>3349.2689014518792</v>
      </c>
      <c r="M22" s="8">
        <v>3547.7584610480671</v>
      </c>
      <c r="N22" s="20"/>
      <c r="O22" s="8">
        <v>3074.40215822544</v>
      </c>
      <c r="P22" s="8">
        <v>2940.2666141732334</v>
      </c>
      <c r="Q22" s="8">
        <v>3061.637561416574</v>
      </c>
      <c r="R22" s="8">
        <v>3145.2610853672213</v>
      </c>
      <c r="S22" s="8">
        <v>3127.8270945698514</v>
      </c>
      <c r="T22" s="8">
        <v>3091.0774941935483</v>
      </c>
      <c r="U22" s="8">
        <v>2992.670994800219</v>
      </c>
      <c r="V22" s="8">
        <v>3087.2076754026757</v>
      </c>
      <c r="W22" s="8">
        <v>3302.9690037154282</v>
      </c>
      <c r="X22" s="20"/>
      <c r="Y22" s="8">
        <v>1654.9476059957176</v>
      </c>
      <c r="Z22" s="8">
        <v>1610.7607646520153</v>
      </c>
      <c r="AA22" s="8">
        <v>1640.4559268413245</v>
      </c>
      <c r="AB22" s="8">
        <v>1611.0249284928489</v>
      </c>
      <c r="AC22" s="8">
        <v>1833.4951495628163</v>
      </c>
      <c r="AD22" s="8">
        <v>1937.6580782739588</v>
      </c>
      <c r="AE22" s="8">
        <v>1360.1493543689321</v>
      </c>
      <c r="AF22" s="8">
        <v>1937.4187394957985</v>
      </c>
      <c r="AG22" s="8">
        <v>1934.1910695802185</v>
      </c>
      <c r="AH22" s="8">
        <v>2148.106898305085</v>
      </c>
    </row>
    <row r="23" spans="1:34">
      <c r="A23" s="19"/>
      <c r="B23" s="20" t="s">
        <v>43</v>
      </c>
      <c r="C23" s="20" t="s">
        <v>0</v>
      </c>
      <c r="D23" s="7">
        <v>155.50577568229212</v>
      </c>
      <c r="E23" s="7">
        <v>161.95643634642687</v>
      </c>
      <c r="F23" s="7">
        <v>171.35908683974935</v>
      </c>
      <c r="G23" s="7">
        <v>211.89687171398529</v>
      </c>
      <c r="H23" s="7">
        <v>247.30118912797283</v>
      </c>
      <c r="I23" s="7">
        <v>294.42374908020605</v>
      </c>
      <c r="J23" s="7">
        <v>343.79422162231651</v>
      </c>
      <c r="K23" s="7">
        <v>367.33248440086589</v>
      </c>
      <c r="L23" s="7">
        <v>385.00006424257998</v>
      </c>
      <c r="M23" s="7">
        <v>450.68621700879766</v>
      </c>
      <c r="N23" s="20"/>
      <c r="O23" s="7">
        <v>158.43753332063977</v>
      </c>
      <c r="P23" s="7">
        <v>171.12352109832423</v>
      </c>
      <c r="Q23" s="7">
        <v>180.42233861533558</v>
      </c>
      <c r="R23" s="7">
        <v>218.01023506917107</v>
      </c>
      <c r="S23" s="7">
        <v>263.19579011592435</v>
      </c>
      <c r="T23" s="7">
        <v>305.23558064516129</v>
      </c>
      <c r="U23" s="7">
        <v>358.85594553913518</v>
      </c>
      <c r="V23" s="7">
        <v>387.52648102648101</v>
      </c>
      <c r="W23" s="7">
        <v>398.5903398926655</v>
      </c>
      <c r="X23" s="20"/>
      <c r="Y23" s="7">
        <v>45.430428265524625</v>
      </c>
      <c r="Z23" s="7">
        <v>51.242078754578763</v>
      </c>
      <c r="AA23" s="7">
        <v>47.769896193771629</v>
      </c>
      <c r="AB23" s="7">
        <v>60.779482948294834</v>
      </c>
      <c r="AC23" s="7">
        <v>74.467786470317535</v>
      </c>
      <c r="AD23" s="7">
        <v>77.404164576016058</v>
      </c>
      <c r="AE23" s="7">
        <v>81.157888349514565</v>
      </c>
      <c r="AF23" s="7">
        <v>91.381696428571431</v>
      </c>
      <c r="AG23" s="7">
        <v>92.71362852213916</v>
      </c>
      <c r="AH23" s="7">
        <v>83.905084745762707</v>
      </c>
    </row>
    <row r="24" spans="1:34">
      <c r="A24" s="19"/>
      <c r="B24" s="20" t="s">
        <v>45</v>
      </c>
      <c r="C24" s="20" t="s">
        <v>0</v>
      </c>
      <c r="D24" s="8">
        <v>3391.0953885211707</v>
      </c>
      <c r="E24" s="8">
        <v>3229.9726294368238</v>
      </c>
      <c r="F24" s="8">
        <v>3310.4255097980731</v>
      </c>
      <c r="G24" s="8">
        <v>3486.0104468979966</v>
      </c>
      <c r="H24" s="8">
        <v>3429.1403318233224</v>
      </c>
      <c r="I24" s="8">
        <v>3456.3267782683347</v>
      </c>
      <c r="J24" s="8">
        <v>3423.4313664995493</v>
      </c>
      <c r="K24" s="8">
        <v>3513.415622055265</v>
      </c>
      <c r="L24" s="8">
        <v>3734.268965694459</v>
      </c>
      <c r="M24" s="8">
        <v>3998.4446780568646</v>
      </c>
      <c r="N24" s="20"/>
      <c r="O24" s="8">
        <v>3232.8396915460798</v>
      </c>
      <c r="P24" s="8">
        <v>3111.3901352715575</v>
      </c>
      <c r="Q24" s="8">
        <v>3242.0599000319098</v>
      </c>
      <c r="R24" s="8">
        <v>3363.2713204363922</v>
      </c>
      <c r="S24" s="8">
        <v>3391.0228846857758</v>
      </c>
      <c r="T24" s="8">
        <v>3396.3130748387098</v>
      </c>
      <c r="U24" s="8">
        <v>3351.526940339354</v>
      </c>
      <c r="V24" s="8">
        <v>3474.7341564291569</v>
      </c>
      <c r="W24" s="8">
        <v>3701.5593436080935</v>
      </c>
      <c r="X24" s="20"/>
      <c r="Y24" s="8">
        <v>1700.3780342612422</v>
      </c>
      <c r="Z24" s="8">
        <v>1662.0028434065941</v>
      </c>
      <c r="AA24" s="8">
        <v>1688.2258230350963</v>
      </c>
      <c r="AB24" s="8">
        <v>1671.8044114411437</v>
      </c>
      <c r="AC24" s="8">
        <v>1907.9629360331339</v>
      </c>
      <c r="AD24" s="8">
        <v>2015.0622428499748</v>
      </c>
      <c r="AE24" s="8">
        <v>1441.3072427184466</v>
      </c>
      <c r="AF24" s="8">
        <v>2028.8004359243698</v>
      </c>
      <c r="AG24" s="8">
        <v>2026.9046981023575</v>
      </c>
      <c r="AH24" s="8">
        <v>2232.0119830508479</v>
      </c>
    </row>
    <row r="25" spans="1:34">
      <c r="A25" s="19"/>
      <c r="B25" s="20" t="s">
        <v>47</v>
      </c>
      <c r="C25" s="20" t="s">
        <v>0</v>
      </c>
      <c r="D25" s="7">
        <v>30.971076253513466</v>
      </c>
      <c r="E25" s="7">
        <v>30.556554661618552</v>
      </c>
      <c r="F25" s="7">
        <v>30.059683676514474</v>
      </c>
      <c r="G25" s="7">
        <v>30.075611987381698</v>
      </c>
      <c r="H25" s="7">
        <v>30.104686296715741</v>
      </c>
      <c r="I25" s="7">
        <v>30.077262693156733</v>
      </c>
      <c r="J25" s="7">
        <v>30.142078673351332</v>
      </c>
      <c r="K25" s="7">
        <v>30.137527059722398</v>
      </c>
      <c r="L25" s="7">
        <v>30.092509315174098</v>
      </c>
      <c r="M25" s="7">
        <v>30.068851204896085</v>
      </c>
      <c r="N25" s="20"/>
      <c r="O25" s="7">
        <v>30.16766945925362</v>
      </c>
      <c r="P25" s="7">
        <v>30.08479709267111</v>
      </c>
      <c r="Q25" s="7">
        <v>30.068637668829101</v>
      </c>
      <c r="R25" s="7">
        <v>30.013496794511305</v>
      </c>
      <c r="S25" s="7">
        <v>30.084197681513118</v>
      </c>
      <c r="T25" s="7">
        <v>30.051056774193547</v>
      </c>
      <c r="U25" s="7">
        <v>30.041050903119867</v>
      </c>
      <c r="V25" s="7">
        <v>30.057330057330056</v>
      </c>
      <c r="W25" s="7">
        <v>30.082565019953215</v>
      </c>
      <c r="X25" s="20"/>
      <c r="Y25" s="7">
        <v>30</v>
      </c>
      <c r="Z25" s="7">
        <v>29.986263736263737</v>
      </c>
      <c r="AA25" s="7">
        <v>29.525457241720218</v>
      </c>
      <c r="AB25" s="7">
        <v>29.966996699669966</v>
      </c>
      <c r="AC25" s="7">
        <v>28.771283939254488</v>
      </c>
      <c r="AD25" s="7">
        <v>29.924736578023079</v>
      </c>
      <c r="AE25" s="7">
        <v>29.825242718446603</v>
      </c>
      <c r="AF25" s="7">
        <v>29.952731092436974</v>
      </c>
      <c r="AG25" s="7">
        <v>29.499712478435882</v>
      </c>
      <c r="AH25" s="7">
        <v>29.966101694915253</v>
      </c>
    </row>
    <row r="26" spans="1:34" ht="15.75" thickBot="1">
      <c r="A26" s="19"/>
      <c r="B26" s="20" t="s">
        <v>49</v>
      </c>
      <c r="C26" s="20" t="s">
        <v>0</v>
      </c>
      <c r="D26" s="22">
        <v>3422.0664647746848</v>
      </c>
      <c r="E26" s="22">
        <v>3260.5291840984423</v>
      </c>
      <c r="F26" s="22">
        <v>3340.4851934745866</v>
      </c>
      <c r="G26" s="22">
        <v>3516.0860588853789</v>
      </c>
      <c r="H26" s="22">
        <v>3459.2450181200375</v>
      </c>
      <c r="I26" s="22">
        <v>3486.4040409614913</v>
      </c>
      <c r="J26" s="22">
        <v>3453.5734451729013</v>
      </c>
      <c r="K26" s="22">
        <v>3543.5531491149877</v>
      </c>
      <c r="L26" s="22">
        <v>3764.361475009634</v>
      </c>
      <c r="M26" s="22">
        <v>4028.5135292617611</v>
      </c>
      <c r="N26" s="20"/>
      <c r="O26" s="22">
        <v>3263.0073610053337</v>
      </c>
      <c r="P26" s="22">
        <v>3141.4749323642291</v>
      </c>
      <c r="Q26" s="22">
        <v>3272.1285377007384</v>
      </c>
      <c r="R26" s="22">
        <v>3393.2848172309036</v>
      </c>
      <c r="S26" s="22">
        <v>3421.107082367289</v>
      </c>
      <c r="T26" s="22">
        <v>3426.3641316129033</v>
      </c>
      <c r="U26" s="22">
        <v>3381.5679912424739</v>
      </c>
      <c r="V26" s="22">
        <v>3504.7914864864865</v>
      </c>
      <c r="W26" s="22">
        <v>3731.6419086280466</v>
      </c>
      <c r="X26" s="20"/>
      <c r="Y26" s="22">
        <v>1730.3780342612424</v>
      </c>
      <c r="Z26" s="22">
        <v>1691.9891071428578</v>
      </c>
      <c r="AA26" s="22">
        <v>1717.7512802768165</v>
      </c>
      <c r="AB26" s="22">
        <v>1701.7714081408135</v>
      </c>
      <c r="AC26" s="22">
        <v>1936.7342199723889</v>
      </c>
      <c r="AD26" s="22">
        <v>2044.986979427998</v>
      </c>
      <c r="AE26" s="22">
        <v>1471.1324854368931</v>
      </c>
      <c r="AF26" s="22">
        <v>2058.7531670168064</v>
      </c>
      <c r="AG26" s="22">
        <v>2056.4044105807934</v>
      </c>
      <c r="AH26" s="22">
        <v>2261.9780847457628</v>
      </c>
    </row>
    <row r="27" spans="1:34" ht="15.75" thickTop="1">
      <c r="A27" s="19"/>
      <c r="B27" s="20" t="s">
        <v>51</v>
      </c>
      <c r="C27" s="20" t="s">
        <v>0</v>
      </c>
      <c r="D27" s="9">
        <v>243.91711498896316</v>
      </c>
      <c r="E27" s="9">
        <v>231.88673133880744</v>
      </c>
      <c r="F27" s="9">
        <v>238.2849929021279</v>
      </c>
      <c r="G27" s="9">
        <v>250.63042403850753</v>
      </c>
      <c r="H27" s="9">
        <v>242.25808914066988</v>
      </c>
      <c r="I27" s="9">
        <v>241.94286290739299</v>
      </c>
      <c r="J27" s="9">
        <v>238.11012066275836</v>
      </c>
      <c r="K27" s="9">
        <v>241.96373294681513</v>
      </c>
      <c r="L27" s="9">
        <v>255.04226538040518</v>
      </c>
      <c r="M27" s="9">
        <v>266.7664024735235</v>
      </c>
      <c r="N27" s="20"/>
      <c r="O27" s="9">
        <v>229.68037631043211</v>
      </c>
      <c r="P27" s="9">
        <v>219.09013765401073</v>
      </c>
      <c r="Q27" s="9">
        <v>230.88676437800081</v>
      </c>
      <c r="R27" s="9">
        <v>239.82467419642384</v>
      </c>
      <c r="S27" s="9">
        <v>242.38123778994489</v>
      </c>
      <c r="T27" s="9">
        <v>240.62205528436075</v>
      </c>
      <c r="U27" s="9">
        <v>232.61723300609566</v>
      </c>
      <c r="V27" s="9">
        <v>241.00254067878174</v>
      </c>
      <c r="W27" s="9">
        <v>254.43543625512785</v>
      </c>
      <c r="X27" s="20"/>
      <c r="Y27" s="9">
        <v>307.98618474535738</v>
      </c>
      <c r="Z27" s="9">
        <v>305.87788105382111</v>
      </c>
      <c r="AA27" s="9">
        <v>311.55110214044487</v>
      </c>
      <c r="AB27" s="9">
        <v>304.26379804695421</v>
      </c>
      <c r="AC27" s="9">
        <v>327.6467894736877</v>
      </c>
      <c r="AD27" s="9">
        <v>328.51999574649489</v>
      </c>
      <c r="AE27" s="9">
        <v>219.37892812402154</v>
      </c>
      <c r="AF27" s="9">
        <v>335.01455635274237</v>
      </c>
      <c r="AG27" s="9">
        <v>336.0198071928117</v>
      </c>
      <c r="AH27" s="9">
        <v>358.82872876557497</v>
      </c>
    </row>
    <row r="28" spans="1:34">
      <c r="A28" s="19"/>
      <c r="B28" s="20" t="s">
        <v>53</v>
      </c>
      <c r="C28" s="20" t="s">
        <v>0</v>
      </c>
      <c r="D28" s="15">
        <v>0.18450190108967213</v>
      </c>
      <c r="E28" s="15">
        <v>0.1889707274777517</v>
      </c>
      <c r="F28" s="15">
        <v>0.17738079085588357</v>
      </c>
      <c r="G28" s="15">
        <v>0.19911826838534405</v>
      </c>
      <c r="H28" s="15">
        <v>0.23313210791281896</v>
      </c>
      <c r="I28" s="15">
        <v>0.24175436652870916</v>
      </c>
      <c r="J28" s="15">
        <v>0.2555015045068047</v>
      </c>
      <c r="K28" s="15">
        <v>0.25603144807198502</v>
      </c>
      <c r="L28" s="15">
        <v>0.29916774079774627</v>
      </c>
      <c r="M28" s="15">
        <v>0.31706271646113993</v>
      </c>
      <c r="N28" s="20"/>
      <c r="O28" s="15">
        <v>0.1838897925447385</v>
      </c>
      <c r="P28" s="15">
        <v>0.18611659077774018</v>
      </c>
      <c r="Q28" s="15">
        <v>0.18245323979803185</v>
      </c>
      <c r="R28" s="15">
        <v>0.21623858407019036</v>
      </c>
      <c r="S28" s="15">
        <v>0.23182437257196897</v>
      </c>
      <c r="T28" s="15">
        <v>0.24303869549245158</v>
      </c>
      <c r="U28" s="15">
        <v>0.26015507642999219</v>
      </c>
      <c r="V28" s="15">
        <v>0.25334906281239572</v>
      </c>
      <c r="W28" s="15">
        <v>0.30029324606842117</v>
      </c>
      <c r="X28" s="20"/>
      <c r="Y28" s="15">
        <v>5.62700667328919E-2</v>
      </c>
      <c r="Z28" s="15">
        <v>4.7677214825617438E-2</v>
      </c>
      <c r="AA28" s="15">
        <v>3.4317071830415609E-2</v>
      </c>
      <c r="AB28" s="15">
        <v>4.2687404210504994E-2</v>
      </c>
      <c r="AC28" s="15">
        <v>3.8367934353546532E-2</v>
      </c>
      <c r="AD28" s="15">
        <v>4.0949136455949067E-2</v>
      </c>
      <c r="AE28" s="15">
        <v>0.33251157845892909</v>
      </c>
      <c r="AF28" s="15">
        <v>4.1203647893587596E-2</v>
      </c>
      <c r="AG28" s="15">
        <v>4.9791430925469025E-2</v>
      </c>
      <c r="AH28" s="15">
        <v>5.4190228333648234E-2</v>
      </c>
    </row>
    <row r="29" spans="1:34">
      <c r="A29" s="19"/>
      <c r="B29" s="20" t="s">
        <v>55</v>
      </c>
      <c r="C29" s="20" t="s">
        <v>0</v>
      </c>
      <c r="D29" s="15">
        <v>0.17754332480154802</v>
      </c>
      <c r="E29" s="15">
        <v>0.18121245311911816</v>
      </c>
      <c r="F29" s="15">
        <v>0.16975763504402669</v>
      </c>
      <c r="G29" s="15">
        <v>0.18930612560428825</v>
      </c>
      <c r="H29" s="15">
        <v>0.22001834200659134</v>
      </c>
      <c r="I29" s="15">
        <v>0.22581102491022556</v>
      </c>
      <c r="J29" s="15">
        <v>0.23589577482546273</v>
      </c>
      <c r="K29" s="15">
        <v>0.23556881501438295</v>
      </c>
      <c r="L29" s="15">
        <v>0.27686335129236028</v>
      </c>
      <c r="M29" s="15">
        <v>0.29175143915612128</v>
      </c>
      <c r="N29" s="20"/>
      <c r="O29" s="15">
        <v>0.17646794491753803</v>
      </c>
      <c r="P29" s="15">
        <v>0.17769932632235805</v>
      </c>
      <c r="Q29" s="15">
        <v>0.17406703131516268</v>
      </c>
      <c r="R29" s="15">
        <v>0.20509660027209695</v>
      </c>
      <c r="S29" s="15">
        <v>0.21774921325526247</v>
      </c>
      <c r="T29" s="15">
        <v>0.22613554076235956</v>
      </c>
      <c r="U29" s="15">
        <v>0.2389558713679768</v>
      </c>
      <c r="V29" s="15">
        <v>0.23163882835821392</v>
      </c>
      <c r="W29" s="15">
        <v>0.27691138137400417</v>
      </c>
      <c r="X29" s="20"/>
      <c r="Y29" s="15">
        <v>5.4849113052467022E-2</v>
      </c>
      <c r="Z29" s="15">
        <v>4.6275276542433748E-2</v>
      </c>
      <c r="AA29" s="15">
        <v>3.3378450422498471E-2</v>
      </c>
      <c r="AB29" s="15">
        <v>4.1199415723975362E-2</v>
      </c>
      <c r="AC29" s="15">
        <v>3.6925730308586091E-2</v>
      </c>
      <c r="AD29" s="15">
        <v>3.9438200971192265E-2</v>
      </c>
      <c r="AE29" s="15">
        <v>0.31977557511959892</v>
      </c>
      <c r="AF29" s="15">
        <v>3.9420905120013137E-2</v>
      </c>
      <c r="AG29" s="15">
        <v>4.762235852927265E-2</v>
      </c>
      <c r="AH29" s="15">
        <v>5.2259584596741744E-2</v>
      </c>
    </row>
    <row r="30" spans="1:34">
      <c r="A30" s="19"/>
      <c r="B30" s="20" t="s">
        <v>57</v>
      </c>
      <c r="C30" s="20" t="s">
        <v>0</v>
      </c>
      <c r="D30" s="16">
        <v>11029</v>
      </c>
      <c r="E30" s="16">
        <v>10565</v>
      </c>
      <c r="F30" s="16">
        <v>10053</v>
      </c>
      <c r="G30" s="16">
        <v>9510</v>
      </c>
      <c r="H30" s="16">
        <v>8830</v>
      </c>
      <c r="I30" s="16">
        <v>8154</v>
      </c>
      <c r="J30" s="16">
        <v>7779</v>
      </c>
      <c r="K30" s="16">
        <v>7853</v>
      </c>
      <c r="L30" s="16">
        <v>7783</v>
      </c>
      <c r="M30" s="16">
        <v>7843</v>
      </c>
      <c r="N30" s="20"/>
      <c r="O30" s="16">
        <v>10504</v>
      </c>
      <c r="P30" s="16">
        <v>9906</v>
      </c>
      <c r="Q30" s="16">
        <v>9403</v>
      </c>
      <c r="R30" s="16">
        <v>8891</v>
      </c>
      <c r="S30" s="16">
        <v>8195</v>
      </c>
      <c r="T30" s="16">
        <v>7750</v>
      </c>
      <c r="U30" s="16">
        <v>7308</v>
      </c>
      <c r="V30" s="16">
        <v>7326</v>
      </c>
      <c r="W30" s="16">
        <v>7267</v>
      </c>
      <c r="X30" s="20"/>
      <c r="Y30" s="16">
        <v>2335</v>
      </c>
      <c r="Z30" s="16">
        <v>2184</v>
      </c>
      <c r="AA30" s="16">
        <v>2023</v>
      </c>
      <c r="AB30" s="16">
        <v>1818</v>
      </c>
      <c r="AC30" s="16">
        <v>2173</v>
      </c>
      <c r="AD30" s="16">
        <v>1993</v>
      </c>
      <c r="AE30" s="16">
        <v>2060</v>
      </c>
      <c r="AF30" s="16">
        <v>1904</v>
      </c>
      <c r="AG30" s="16">
        <v>1739</v>
      </c>
      <c r="AH30" s="16">
        <v>1770</v>
      </c>
    </row>
    <row r="31" spans="1:34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1"/>
      <c r="S31" s="21"/>
      <c r="T31" s="21"/>
      <c r="U31" s="21"/>
      <c r="V31" s="21"/>
      <c r="W31" s="21"/>
      <c r="X31" s="20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>
      <c r="B32" s="12" t="s">
        <v>88</v>
      </c>
      <c r="D32" s="13">
        <f>+D16-D15</f>
        <v>25727.000000010041</v>
      </c>
      <c r="E32" s="13">
        <f t="shared" ref="E32:M32" si="0">+E16-E15</f>
        <v>24616.000000005952</v>
      </c>
      <c r="F32" s="13">
        <f t="shared" si="0"/>
        <v>23332.000000010201</v>
      </c>
      <c r="G32" s="13">
        <f t="shared" si="0"/>
        <v>22137.000000008469</v>
      </c>
      <c r="H32" s="13">
        <f t="shared" si="0"/>
        <v>21023.000000009022</v>
      </c>
      <c r="I32" s="13">
        <f t="shared" si="0"/>
        <v>19296.000000009109</v>
      </c>
      <c r="J32" s="13">
        <f t="shared" si="0"/>
        <v>17893.000000002954</v>
      </c>
      <c r="K32" s="13">
        <f t="shared" si="0"/>
        <v>18414.000000006476</v>
      </c>
      <c r="L32" s="13">
        <f t="shared" si="0"/>
        <v>18687.000000007654</v>
      </c>
      <c r="M32" s="13">
        <f t="shared" si="0"/>
        <v>19342.000000009211</v>
      </c>
      <c r="O32" s="13">
        <f t="shared" ref="O32:W32" si="1">+O16-O15</f>
        <v>27345.000000012617</v>
      </c>
      <c r="P32" s="13">
        <f t="shared" si="1"/>
        <v>25816.00000001266</v>
      </c>
      <c r="Q32" s="13">
        <f t="shared" si="1"/>
        <v>23601.00000001071</v>
      </c>
      <c r="R32" s="13">
        <f t="shared" si="1"/>
        <v>21619.000000011525</v>
      </c>
      <c r="S32" s="13">
        <f t="shared" si="1"/>
        <v>18646.000000009197</v>
      </c>
      <c r="T32" s="13">
        <f t="shared" si="1"/>
        <v>17570.000000007101</v>
      </c>
      <c r="U32" s="13">
        <f t="shared" si="1"/>
        <v>17004.000000008833</v>
      </c>
      <c r="V32" s="13">
        <f t="shared" si="1"/>
        <v>16348.000000008658</v>
      </c>
      <c r="W32" s="13">
        <f t="shared" si="1"/>
        <v>16791.000000008047</v>
      </c>
      <c r="Y32" s="13">
        <f t="shared" ref="Y32:AH32" si="2">+Y16-Y15</f>
        <v>323.00000000000728</v>
      </c>
      <c r="Z32" s="13">
        <f t="shared" si="2"/>
        <v>313.99999999996544</v>
      </c>
      <c r="AA32" s="13">
        <f t="shared" si="2"/>
        <v>268.0000000000291</v>
      </c>
      <c r="AB32" s="13">
        <f t="shared" si="2"/>
        <v>263.99999999998909</v>
      </c>
      <c r="AC32" s="13">
        <f t="shared" si="2"/>
        <v>302.99999999999454</v>
      </c>
      <c r="AD32" s="13">
        <f t="shared" si="2"/>
        <v>408.99999999994725</v>
      </c>
      <c r="AE32" s="13">
        <f t="shared" si="2"/>
        <v>469.00000000000546</v>
      </c>
      <c r="AF32" s="13">
        <f t="shared" si="2"/>
        <v>323.00000000002001</v>
      </c>
      <c r="AG32" s="13">
        <f t="shared" si="2"/>
        <v>267.00000000000728</v>
      </c>
      <c r="AH32" s="13">
        <f t="shared" si="2"/>
        <v>322.00000000000182</v>
      </c>
    </row>
    <row r="33" spans="1:34">
      <c r="B33" s="12" t="s">
        <v>89</v>
      </c>
      <c r="D33" s="14">
        <f>+D32*D27</f>
        <v>6275255.6173235048</v>
      </c>
      <c r="E33" s="14">
        <f t="shared" ref="E33" si="3">+E32*E27</f>
        <v>5708123.7786374642</v>
      </c>
      <c r="F33" s="14">
        <f t="shared" ref="F33" si="4">+F32*F27</f>
        <v>5559665.4543948788</v>
      </c>
      <c r="G33" s="14">
        <f t="shared" ref="G33" si="5">+G32*G27</f>
        <v>5548205.6969425641</v>
      </c>
      <c r="H33" s="14">
        <f t="shared" ref="H33" si="6">+H32*H27</f>
        <v>5092991.8080064887</v>
      </c>
      <c r="I33" s="14">
        <f t="shared" ref="I33" si="7">+I32*I27</f>
        <v>4668529.4826632589</v>
      </c>
      <c r="J33" s="14">
        <f t="shared" ref="J33" si="8">+J32*J27</f>
        <v>4260504.389019439</v>
      </c>
      <c r="K33" s="14">
        <f t="shared" ref="K33" si="9">+K32*K27</f>
        <v>4455520.178484221</v>
      </c>
      <c r="L33" s="14">
        <f t="shared" ref="L33" si="10">+L32*L27</f>
        <v>4765974.8131655836</v>
      </c>
      <c r="M33" s="14">
        <f t="shared" ref="M33" si="11">+M32*M27</f>
        <v>5159795.7566453489</v>
      </c>
      <c r="O33" s="14">
        <f t="shared" ref="O33" si="12">+O32*O27</f>
        <v>6280609.8902116641</v>
      </c>
      <c r="P33" s="14">
        <f t="shared" ref="P33" si="13">+P32*P27</f>
        <v>5656030.9936787151</v>
      </c>
      <c r="Q33" s="14">
        <f t="shared" ref="Q33" si="14">+Q32*Q27</f>
        <v>5449158.5260876697</v>
      </c>
      <c r="R33" s="14">
        <f t="shared" ref="R33" si="15">+R32*R27</f>
        <v>5184769.631455251</v>
      </c>
      <c r="S33" s="14">
        <f t="shared" ref="S33" si="16">+S32*S27</f>
        <v>4519440.5598335415</v>
      </c>
      <c r="T33" s="14">
        <f t="shared" ref="T33" si="17">+T32*T27</f>
        <v>4227729.5113479272</v>
      </c>
      <c r="U33" s="14">
        <f t="shared" ref="U33" si="18">+U32*U27</f>
        <v>3955423.4300377052</v>
      </c>
      <c r="V33" s="14">
        <f t="shared" ref="V33" si="19">+V32*V27</f>
        <v>3939909.5350188105</v>
      </c>
      <c r="W33" s="14">
        <f t="shared" ref="W33" si="20">+W32*W27</f>
        <v>4272225.4101618994</v>
      </c>
      <c r="Y33" s="14">
        <f t="shared" ref="Y33" si="21">+Y32*Y27</f>
        <v>99479.537672752675</v>
      </c>
      <c r="Z33" s="14">
        <f t="shared" ref="Z33" si="22">+Z32*Z27</f>
        <v>96045.654650889264</v>
      </c>
      <c r="AA33" s="14">
        <f t="shared" ref="AA33" si="23">+AA32*AA27</f>
        <v>83495.695373648297</v>
      </c>
      <c r="AB33" s="14">
        <f t="shared" ref="AB33" si="24">+AB32*AB27</f>
        <v>80325.642684392587</v>
      </c>
      <c r="AC33" s="14">
        <f t="shared" ref="AC33" si="25">+AC32*AC27</f>
        <v>99276.977210525583</v>
      </c>
      <c r="AD33" s="14">
        <f t="shared" ref="AD33" si="26">+AD32*AD27</f>
        <v>134364.67826029909</v>
      </c>
      <c r="AE33" s="14">
        <f t="shared" ref="AE33" si="27">+AE32*AE27</f>
        <v>102888.7172901673</v>
      </c>
      <c r="AF33" s="14">
        <f t="shared" ref="AF33" si="28">+AF32*AF27</f>
        <v>108209.7017019425</v>
      </c>
      <c r="AG33" s="14">
        <f t="shared" ref="AG33" si="29">+AG32*AG27</f>
        <v>89717.288520483169</v>
      </c>
      <c r="AH33" s="14">
        <f t="shared" ref="AH33" si="30">+AH32*AH27</f>
        <v>115542.85066251579</v>
      </c>
    </row>
    <row r="35" spans="1:34">
      <c r="B35" s="11" t="s">
        <v>90</v>
      </c>
      <c r="E35" s="18">
        <f>((+E24-D24)*D30)</f>
        <v>-1777022.9099412614</v>
      </c>
      <c r="F35" s="18">
        <f>((+F24-E24)*E30)</f>
        <v>849984.68101659883</v>
      </c>
      <c r="G35" s="18">
        <f>((+G24-F24)*F30)</f>
        <v>1765155.3726655312</v>
      </c>
      <c r="H35" s="18">
        <f>((+H24-G24)*G30)</f>
        <v>-540834.79436015198</v>
      </c>
      <c r="I35" s="18">
        <f>((+I24-H24)*H30)</f>
        <v>240056.32210945842</v>
      </c>
      <c r="J35" s="18">
        <f>((+J24-I24)*I30)</f>
        <v>-268229.18756267597</v>
      </c>
      <c r="K35" s="18">
        <f>((+K24-J24)*J30)</f>
        <v>699987.52396791219</v>
      </c>
      <c r="L35" s="18">
        <f>((+L24-K24)*K30)</f>
        <v>1734361.3075985906</v>
      </c>
      <c r="M35" s="18">
        <f>((+M24-L24)*L30)</f>
        <v>2056079.5693166032</v>
      </c>
      <c r="P35" s="18">
        <f>((+P24-O24)*O30)</f>
        <v>-1275706.1391075829</v>
      </c>
      <c r="Q35" s="18">
        <f>((+Q24-P24)*P30)</f>
        <v>1294414.6897160502</v>
      </c>
      <c r="R35" s="18">
        <f>((+R24-Q24)*Q30)</f>
        <v>1139750.9860633479</v>
      </c>
      <c r="S35" s="18">
        <f>((+S24-R24)*R30)</f>
        <v>246739.1577412695</v>
      </c>
      <c r="T35" s="18">
        <f>((+T24-S24)*S30)</f>
        <v>43353.108303293913</v>
      </c>
      <c r="U35" s="18">
        <f>((+U24-T24)*T30)</f>
        <v>-347092.54237000697</v>
      </c>
      <c r="V35" s="18">
        <f>((+V24-U24)*U30)</f>
        <v>900398.33518427913</v>
      </c>
      <c r="W35" s="18">
        <f>((+W24-V24)*V30)</f>
        <v>1661721.3212728899</v>
      </c>
      <c r="Z35" s="18">
        <f>((+Z24-Y24)*Y30)</f>
        <v>-89606.070645603206</v>
      </c>
      <c r="AA35" s="18">
        <f>((+AA24-Z24)*Z30)</f>
        <v>57270.987508648621</v>
      </c>
      <c r="AB35" s="18">
        <f>((+AB24-AA24)*AA30)</f>
        <v>-33220.515654566108</v>
      </c>
      <c r="AC35" s="18">
        <f>((+AC24-AB24)*AB30)</f>
        <v>429336.19770823832</v>
      </c>
      <c r="AD35" s="18">
        <f>((+AD24-AC24)*AC30)</f>
        <v>232726.79371299531</v>
      </c>
      <c r="AE35" s="18">
        <f>((+AE24-AD24)*AD30)</f>
        <v>-1143493.715262136</v>
      </c>
      <c r="AF35" s="18">
        <f>((+AF24-AE24)*AE30)</f>
        <v>1210235.978004202</v>
      </c>
      <c r="AG35" s="18">
        <f>((+AG24-AF24)*AF30)</f>
        <v>-3609.4848131113795</v>
      </c>
      <c r="AH35" s="18">
        <f>((+AH24-AG24)*AG30)</f>
        <v>356681.56852542475</v>
      </c>
    </row>
    <row r="36" spans="1:34">
      <c r="B36" s="11" t="s">
        <v>91</v>
      </c>
      <c r="E36" s="18">
        <f>(+E30-D30)*D24</f>
        <v>-1573468.2602738233</v>
      </c>
      <c r="F36" s="18">
        <f>(+F30-E30)*E24</f>
        <v>-1653745.9862716538</v>
      </c>
      <c r="G36" s="18">
        <f>(+G30-F30)*F24</f>
        <v>-1797561.0518203536</v>
      </c>
      <c r="H36" s="18">
        <f>(+H30-G30)*G24</f>
        <v>-2370487.1038906379</v>
      </c>
      <c r="I36" s="18">
        <f>(+I30-H30)*H24</f>
        <v>-2318098.8643125659</v>
      </c>
      <c r="J36" s="18">
        <f>(+J30-I30)*I24</f>
        <v>-1296122.5418506255</v>
      </c>
      <c r="K36" s="18">
        <f>(+K30-J30)*J24</f>
        <v>253333.92112096664</v>
      </c>
      <c r="L36" s="18">
        <f>(+L30-K30)*K24</f>
        <v>-245939.09354386854</v>
      </c>
      <c r="M36" s="18">
        <f>(+M30-L30)*L24</f>
        <v>224056.13794166755</v>
      </c>
      <c r="P36" s="18">
        <f>(+P30-O30)*O24</f>
        <v>-1933238.1355445557</v>
      </c>
      <c r="Q36" s="18">
        <f>(+Q30-P30)*P24</f>
        <v>-1565029.2380415935</v>
      </c>
      <c r="R36" s="18">
        <f>(+R30-Q30)*Q24</f>
        <v>-1659934.6688163378</v>
      </c>
      <c r="S36" s="18">
        <f>(+S30-R30)*R24</f>
        <v>-2340836.8390237289</v>
      </c>
      <c r="T36" s="18">
        <f>(+T30-S30)*S24</f>
        <v>-1509005.1836851703</v>
      </c>
      <c r="U36" s="18">
        <f>(+U30-T30)*T24</f>
        <v>-1501170.3790787098</v>
      </c>
      <c r="V36" s="18">
        <f>(+V30-U30)*U24</f>
        <v>60327.484926108373</v>
      </c>
      <c r="W36" s="18">
        <f>(+W30-V30)*V24</f>
        <v>-205009.31522932026</v>
      </c>
      <c r="Z36" s="18">
        <f>(+Z30-Y30)*Y24</f>
        <v>-256757.08317344758</v>
      </c>
      <c r="AA36" s="18">
        <f>(+AA30-Z30)*Z24</f>
        <v>-267582.45778846164</v>
      </c>
      <c r="AB36" s="18">
        <f>(+AB30-AA30)*AA24</f>
        <v>-346086.29372219474</v>
      </c>
      <c r="AC36" s="18">
        <f>(+AC30-AB30)*AB24</f>
        <v>593490.56606160605</v>
      </c>
      <c r="AD36" s="18">
        <f>(+AD30-AC30)*AC24</f>
        <v>-343433.3284859641</v>
      </c>
      <c r="AE36" s="18">
        <f>(+AE30-AD30)*AD24</f>
        <v>135009.17027094832</v>
      </c>
      <c r="AF36" s="18">
        <f>(+AF30-AE30)*AE24</f>
        <v>-224843.92986407765</v>
      </c>
      <c r="AG36" s="18">
        <f>(+AG30-AF30)*AF24</f>
        <v>-334752.07192752103</v>
      </c>
      <c r="AH36" s="18">
        <f>(+AH30-AG30)*AG24</f>
        <v>62834.045641173085</v>
      </c>
    </row>
    <row r="37" spans="1:34">
      <c r="B37" s="11" t="s">
        <v>92</v>
      </c>
      <c r="E37" s="18">
        <f>+E8-D8-E36-E35</f>
        <v>56010.960215128493</v>
      </c>
      <c r="F37" s="18">
        <f>+F8-E8-F36-F35</f>
        <v>-61831.874744967092</v>
      </c>
      <c r="G37" s="18">
        <f>+G8-F8-G36-G35</f>
        <v>-111513.55084524513</v>
      </c>
      <c r="H37" s="18">
        <f>+H8-G8-H36-H35</f>
        <v>18476.988250767346</v>
      </c>
      <c r="I37" s="18">
        <f>+I8-H8-I36-I35</f>
        <v>-38952.417796822643</v>
      </c>
      <c r="J37" s="18">
        <f>+J8-I8-J36-J35</f>
        <v>1561.0094132989761</v>
      </c>
      <c r="K37" s="18">
        <f>+K8-J8-K36-K35</f>
        <v>8853.604911121889</v>
      </c>
      <c r="L37" s="18">
        <f>+L8-K8-L36-L35</f>
        <v>-17919.734054740286</v>
      </c>
      <c r="M37" s="18">
        <f>+M8-L8-M36-M35</f>
        <v>17470.542741740355</v>
      </c>
      <c r="P37" s="18">
        <f>+P8-O8-P36-P35</f>
        <v>53765.634652167792</v>
      </c>
      <c r="Q37" s="18">
        <f>+Q8-P8-Q36-Q35</f>
        <v>-81011.491674463265</v>
      </c>
      <c r="R37" s="18">
        <f>+R8-Q8-R36-R35</f>
        <v>-77945.647247090237</v>
      </c>
      <c r="S37" s="18">
        <f>+S8-R8-S36-S35</f>
        <v>-39625.08871757373</v>
      </c>
      <c r="T37" s="18">
        <f>+T8-S8-T36-T35</f>
        <v>-15998.444618056157</v>
      </c>
      <c r="U37" s="18">
        <f>+U8-T8-U36-U35</f>
        <v>6439.7814487161231</v>
      </c>
      <c r="V37" s="18">
        <f>+V8-U8-V36-V35</f>
        <v>2877.729889613227</v>
      </c>
      <c r="W37" s="18">
        <f>+W8-V8-W36-W35</f>
        <v>-14972.686043554451</v>
      </c>
      <c r="Z37" s="18">
        <f>+Z8-Y8-Z36-Z35</f>
        <v>1234.653819051251</v>
      </c>
      <c r="AA37" s="18">
        <f>+AA8-Z8-AA36-AA35</f>
        <v>-9981.8997201884849</v>
      </c>
      <c r="AB37" s="18">
        <f>+AB8-AA8-AB36-AB35</f>
        <v>-1883.6106232400125</v>
      </c>
      <c r="AC37" s="18">
        <f>+AC8-AB8-AC36-AC35</f>
        <v>91876.276230157528</v>
      </c>
      <c r="AD37" s="18">
        <f>+AD8-AC8-AD36-AD35</f>
        <v>-22157.875227032288</v>
      </c>
      <c r="AE37" s="18">
        <f>+AE8-AD8-AE36-AE35</f>
        <v>-36641.585008812137</v>
      </c>
      <c r="AF37" s="18">
        <f>+AF8-AE8-AF36-AF35</f>
        <v>-96058.938140124548</v>
      </c>
      <c r="AG37" s="18">
        <f>+AG8-AF8-AG36-AG35</f>
        <v>-5417.2032593673684</v>
      </c>
      <c r="AH37" s="18">
        <f>+AH8-AG8-AH36-AH35</f>
        <v>8098.3258334025741</v>
      </c>
    </row>
    <row r="38" spans="1:34" ht="15.75" thickBot="1">
      <c r="B38" s="11" t="s">
        <v>95</v>
      </c>
      <c r="E38" s="23">
        <f>SUM(E35:E37)</f>
        <v>-3294480.2099999562</v>
      </c>
      <c r="F38" s="23">
        <f t="shared" ref="F38" si="31">SUM(F35:F37)</f>
        <v>-865593.18000002205</v>
      </c>
      <c r="G38" s="23">
        <f t="shared" ref="G38" si="32">SUM(G35:G37)</f>
        <v>-143919.2300000675</v>
      </c>
      <c r="H38" s="23">
        <f t="shared" ref="H38" si="33">SUM(H35:H37)</f>
        <v>-2892844.9100000225</v>
      </c>
      <c r="I38" s="23">
        <f t="shared" ref="I38" si="34">SUM(I35:I37)</f>
        <v>-2116994.9599999301</v>
      </c>
      <c r="J38" s="23">
        <f t="shared" ref="J38" si="35">SUM(J35:J37)</f>
        <v>-1562790.7200000025</v>
      </c>
      <c r="K38" s="23">
        <f t="shared" ref="K38" si="36">SUM(K35:K37)</f>
        <v>962175.05000000075</v>
      </c>
      <c r="L38" s="23">
        <f t="shared" ref="L38" si="37">SUM(L35:L37)</f>
        <v>1470502.4799999818</v>
      </c>
      <c r="M38" s="23">
        <f t="shared" ref="M38" si="38">SUM(M35:M37)</f>
        <v>2297606.2500000112</v>
      </c>
      <c r="P38" s="23">
        <f>SUM(P35:P37)</f>
        <v>-3155178.6399999708</v>
      </c>
      <c r="Q38" s="23">
        <f t="shared" ref="Q38" si="39">SUM(Q35:Q37)</f>
        <v>-351626.04000000656</v>
      </c>
      <c r="R38" s="23">
        <f t="shared" ref="R38" si="40">SUM(R35:R37)</f>
        <v>-598129.33000008017</v>
      </c>
      <c r="S38" s="23">
        <f t="shared" ref="S38" si="41">SUM(S35:S37)</f>
        <v>-2133722.7700000331</v>
      </c>
      <c r="T38" s="23">
        <f t="shared" ref="T38" si="42">SUM(T35:T37)</f>
        <v>-1481650.5199999325</v>
      </c>
      <c r="U38" s="23">
        <f t="shared" ref="U38" si="43">SUM(U35:U37)</f>
        <v>-1841823.1400000006</v>
      </c>
      <c r="V38" s="23">
        <f t="shared" ref="V38" si="44">SUM(V35:V37)</f>
        <v>963603.55000000075</v>
      </c>
      <c r="W38" s="23">
        <f t="shared" ref="W38" si="45">SUM(W35:W37)</f>
        <v>1441739.3200000152</v>
      </c>
      <c r="Z38" s="23">
        <f t="shared" ref="Z38" si="46">SUM(Z35:Z37)</f>
        <v>-345128.49999999953</v>
      </c>
      <c r="AA38" s="23">
        <f t="shared" ref="AA38" si="47">SUM(AA35:AA37)</f>
        <v>-220293.37000000151</v>
      </c>
      <c r="AB38" s="23">
        <f t="shared" ref="AB38" si="48">SUM(AB35:AB37)</f>
        <v>-381190.42000000086</v>
      </c>
      <c r="AC38" s="23">
        <f t="shared" ref="AC38" si="49">SUM(AC35:AC37)</f>
        <v>1114703.0400000019</v>
      </c>
      <c r="AD38" s="23">
        <f t="shared" ref="AD38" si="50">SUM(AD35:AD37)</f>
        <v>-132864.41000000108</v>
      </c>
      <c r="AE38" s="23">
        <f t="shared" ref="AE38" si="51">SUM(AE35:AE37)</f>
        <v>-1045126.1299999998</v>
      </c>
      <c r="AF38" s="23">
        <f t="shared" ref="AF38" si="52">SUM(AF35:AF37)</f>
        <v>889333.10999999987</v>
      </c>
      <c r="AG38" s="23">
        <f t="shared" ref="AG38" si="53">SUM(AG35:AG37)</f>
        <v>-343778.75999999978</v>
      </c>
      <c r="AH38" s="23">
        <f t="shared" ref="AH38" si="54">SUM(AH35:AH37)</f>
        <v>427613.94000000041</v>
      </c>
    </row>
    <row r="39" spans="1:34" ht="15.75" thickTop="1">
      <c r="E39" s="24"/>
      <c r="F39" s="24"/>
      <c r="G39" s="24"/>
      <c r="H39" s="24"/>
      <c r="I39" s="24"/>
      <c r="J39" s="24"/>
      <c r="K39" s="24"/>
      <c r="L39" s="24"/>
      <c r="M39" s="24"/>
      <c r="P39" s="24"/>
      <c r="Q39" s="24"/>
      <c r="R39" s="24"/>
      <c r="S39" s="24"/>
      <c r="T39" s="24"/>
      <c r="U39" s="24"/>
      <c r="V39" s="24"/>
      <c r="W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>
      <c r="D40" s="6" t="s">
        <v>60</v>
      </c>
      <c r="E40" s="6" t="s">
        <v>63</v>
      </c>
      <c r="F40" s="6" t="s">
        <v>66</v>
      </c>
      <c r="G40" s="6" t="s">
        <v>69</v>
      </c>
      <c r="H40" s="6" t="s">
        <v>72</v>
      </c>
      <c r="I40" s="6" t="s">
        <v>75</v>
      </c>
      <c r="J40" s="6" t="s">
        <v>78</v>
      </c>
      <c r="K40" s="6" t="s">
        <v>81</v>
      </c>
      <c r="L40" s="6" t="s">
        <v>82</v>
      </c>
      <c r="M40" s="6" t="s">
        <v>83</v>
      </c>
      <c r="O40" s="6" t="s">
        <v>61</v>
      </c>
      <c r="P40" s="6" t="s">
        <v>64</v>
      </c>
      <c r="Q40" s="6" t="s">
        <v>67</v>
      </c>
      <c r="R40" s="6" t="s">
        <v>70</v>
      </c>
      <c r="S40" s="6" t="s">
        <v>73</v>
      </c>
      <c r="T40" s="6" t="s">
        <v>76</v>
      </c>
      <c r="U40" s="6" t="s">
        <v>79</v>
      </c>
      <c r="V40" s="6" t="s">
        <v>84</v>
      </c>
      <c r="W40" s="6" t="s">
        <v>85</v>
      </c>
      <c r="Y40" s="6" t="s">
        <v>59</v>
      </c>
      <c r="Z40" s="6" t="s">
        <v>62</v>
      </c>
      <c r="AA40" s="6" t="s">
        <v>65</v>
      </c>
      <c r="AB40" s="6" t="s">
        <v>68</v>
      </c>
      <c r="AC40" s="6" t="s">
        <v>71</v>
      </c>
      <c r="AD40" s="6" t="s">
        <v>74</v>
      </c>
      <c r="AE40" s="6" t="s">
        <v>77</v>
      </c>
      <c r="AF40" s="6" t="s">
        <v>80</v>
      </c>
      <c r="AG40" s="6" t="s">
        <v>86</v>
      </c>
      <c r="AH40" s="6" t="s">
        <v>87</v>
      </c>
    </row>
    <row r="41" spans="1:34">
      <c r="A41" s="19" t="s">
        <v>94</v>
      </c>
      <c r="B41" s="20" t="s">
        <v>1</v>
      </c>
      <c r="C41" s="20" t="s">
        <v>0</v>
      </c>
      <c r="D41" s="7">
        <v>2270145.4100000011</v>
      </c>
      <c r="E41" s="7">
        <v>2144393.75</v>
      </c>
      <c r="F41" s="7">
        <v>2103537.6200000006</v>
      </c>
      <c r="G41" s="7">
        <v>2036629.5200000009</v>
      </c>
      <c r="H41" s="7">
        <v>1877718.7600000005</v>
      </c>
      <c r="I41" s="7">
        <v>1781011.0400000003</v>
      </c>
      <c r="J41" s="7">
        <v>1583943.49</v>
      </c>
      <c r="K41" s="7">
        <v>1623526</v>
      </c>
      <c r="L41" s="7">
        <v>1859203.4999999998</v>
      </c>
      <c r="M41" s="7">
        <v>2015945.2999999993</v>
      </c>
      <c r="N41" s="20"/>
      <c r="O41" s="7">
        <v>2076629.5700000008</v>
      </c>
      <c r="P41" s="7">
        <v>1886662.52</v>
      </c>
      <c r="Q41" s="7">
        <v>1850342.2099999995</v>
      </c>
      <c r="R41" s="7">
        <v>1953604.4300000006</v>
      </c>
      <c r="S41" s="7">
        <v>1868198.5700000005</v>
      </c>
      <c r="T41" s="7">
        <v>1772855.45</v>
      </c>
      <c r="U41" s="7">
        <v>1538634.04</v>
      </c>
      <c r="V41" s="7">
        <v>1522684.79</v>
      </c>
      <c r="W41" s="7">
        <v>1870581.2099999981</v>
      </c>
      <c r="X41" s="20"/>
      <c r="Y41" s="7">
        <v>182900.65</v>
      </c>
      <c r="Z41" s="7">
        <v>145772.20000000001</v>
      </c>
      <c r="AA41" s="7">
        <v>147321.49999999994</v>
      </c>
      <c r="AB41" s="7">
        <v>111937.89999999998</v>
      </c>
      <c r="AC41" s="7">
        <v>181256.20000000007</v>
      </c>
      <c r="AD41" s="7">
        <v>195351.47000000003</v>
      </c>
      <c r="AE41" s="7">
        <v>211942</v>
      </c>
      <c r="AF41" s="7">
        <v>201899</v>
      </c>
      <c r="AG41" s="7">
        <v>187395</v>
      </c>
      <c r="AH41" s="7">
        <v>285376.27999999997</v>
      </c>
    </row>
    <row r="42" spans="1:34">
      <c r="A42" s="19"/>
      <c r="B42" s="20" t="s">
        <v>3</v>
      </c>
      <c r="C42" s="20" t="s">
        <v>0</v>
      </c>
      <c r="D42" s="7">
        <v>138315.25</v>
      </c>
      <c r="E42" s="7">
        <v>91208.13</v>
      </c>
      <c r="F42" s="7">
        <v>89864.8</v>
      </c>
      <c r="G42" s="7">
        <v>95748.45</v>
      </c>
      <c r="H42" s="7">
        <v>91510.820000000022</v>
      </c>
      <c r="I42" s="7">
        <v>107055</v>
      </c>
      <c r="J42" s="7">
        <v>81875</v>
      </c>
      <c r="K42" s="7">
        <v>68953.5</v>
      </c>
      <c r="L42" s="7">
        <v>71831.41</v>
      </c>
      <c r="M42" s="7">
        <v>94033.78</v>
      </c>
      <c r="N42" s="20"/>
      <c r="O42" s="7">
        <v>144436.80000000002</v>
      </c>
      <c r="P42" s="7">
        <v>94158.549999999988</v>
      </c>
      <c r="Q42" s="7">
        <v>85246.290000000008</v>
      </c>
      <c r="R42" s="7">
        <v>84586.62</v>
      </c>
      <c r="S42" s="7">
        <v>79745.820000000007</v>
      </c>
      <c r="T42" s="7">
        <v>77716</v>
      </c>
      <c r="U42" s="7">
        <v>63324.5</v>
      </c>
      <c r="V42" s="7">
        <v>55576.5</v>
      </c>
      <c r="W42" s="7">
        <v>74659.580000000016</v>
      </c>
      <c r="X42" s="20"/>
      <c r="Y42" s="7">
        <v>4473</v>
      </c>
      <c r="Z42" s="7">
        <v>6469.2</v>
      </c>
      <c r="AA42" s="7">
        <v>4545</v>
      </c>
      <c r="AB42" s="7">
        <v>2488.6</v>
      </c>
      <c r="AC42" s="7">
        <v>5592.8499999999995</v>
      </c>
      <c r="AD42" s="7">
        <v>7082.8899999999994</v>
      </c>
      <c r="AE42" s="7">
        <v>88210.100000000035</v>
      </c>
      <c r="AF42" s="7">
        <v>4510</v>
      </c>
      <c r="AG42" s="7">
        <v>5675</v>
      </c>
      <c r="AH42" s="7">
        <v>7913.7400000000007</v>
      </c>
    </row>
    <row r="43" spans="1:34">
      <c r="A43" s="19"/>
      <c r="B43" s="20" t="s">
        <v>5</v>
      </c>
      <c r="C43" s="20" t="s">
        <v>0</v>
      </c>
      <c r="D43" s="8">
        <v>2131830.1600000011</v>
      </c>
      <c r="E43" s="8">
        <v>2053185.62</v>
      </c>
      <c r="F43" s="8">
        <v>2013672.8200000005</v>
      </c>
      <c r="G43" s="8">
        <v>1940881.070000001</v>
      </c>
      <c r="H43" s="8">
        <v>1786207.9400000004</v>
      </c>
      <c r="I43" s="8">
        <v>1673956.0400000003</v>
      </c>
      <c r="J43" s="8">
        <v>1502068.49</v>
      </c>
      <c r="K43" s="8">
        <v>1554572.5</v>
      </c>
      <c r="L43" s="8">
        <v>1787372.0899999999</v>
      </c>
      <c r="M43" s="8">
        <v>1921911.5199999993</v>
      </c>
      <c r="N43" s="20"/>
      <c r="O43" s="8">
        <v>1932192.7700000007</v>
      </c>
      <c r="P43" s="8">
        <v>1792503.97</v>
      </c>
      <c r="Q43" s="8">
        <v>1765095.9199999995</v>
      </c>
      <c r="R43" s="8">
        <v>1869017.8100000005</v>
      </c>
      <c r="S43" s="8">
        <v>1788452.7500000005</v>
      </c>
      <c r="T43" s="8">
        <v>1695139.45</v>
      </c>
      <c r="U43" s="8">
        <v>1475309.54</v>
      </c>
      <c r="V43" s="8">
        <v>1467108.29</v>
      </c>
      <c r="W43" s="8">
        <v>1795921.629999998</v>
      </c>
      <c r="X43" s="20"/>
      <c r="Y43" s="8">
        <v>178427.65</v>
      </c>
      <c r="Z43" s="8">
        <v>139303</v>
      </c>
      <c r="AA43" s="8">
        <v>142776.49999999994</v>
      </c>
      <c r="AB43" s="8">
        <v>109449.29999999997</v>
      </c>
      <c r="AC43" s="8">
        <v>175663.35000000006</v>
      </c>
      <c r="AD43" s="8">
        <v>188268.58000000002</v>
      </c>
      <c r="AE43" s="8">
        <v>123731.89999999997</v>
      </c>
      <c r="AF43" s="8">
        <v>197389</v>
      </c>
      <c r="AG43" s="8">
        <v>181720</v>
      </c>
      <c r="AH43" s="8">
        <v>277462.53999999998</v>
      </c>
    </row>
    <row r="44" spans="1:34">
      <c r="A44" s="19"/>
      <c r="B44" s="20" t="s">
        <v>7</v>
      </c>
      <c r="C44" s="20" t="s">
        <v>0</v>
      </c>
      <c r="D44" s="7">
        <v>0</v>
      </c>
      <c r="E44" s="7">
        <v>0</v>
      </c>
      <c r="F44" s="7">
        <v>0</v>
      </c>
      <c r="G44" s="7">
        <v>19644</v>
      </c>
      <c r="H44" s="7">
        <v>22500</v>
      </c>
      <c r="I44" s="7">
        <v>18500</v>
      </c>
      <c r="J44" s="7">
        <v>15000</v>
      </c>
      <c r="K44" s="7">
        <v>12661</v>
      </c>
      <c r="L44" s="7">
        <v>13881</v>
      </c>
      <c r="M44" s="7">
        <v>15525</v>
      </c>
      <c r="N44" s="20"/>
      <c r="O44" s="7">
        <v>0</v>
      </c>
      <c r="P44" s="7">
        <v>0</v>
      </c>
      <c r="Q44" s="7">
        <v>0</v>
      </c>
      <c r="R44" s="7">
        <v>13564.5</v>
      </c>
      <c r="S44" s="7">
        <v>17500</v>
      </c>
      <c r="T44" s="7">
        <v>15000</v>
      </c>
      <c r="U44" s="7">
        <v>11500</v>
      </c>
      <c r="V44" s="7">
        <v>10161</v>
      </c>
      <c r="W44" s="7">
        <v>9000</v>
      </c>
      <c r="X44" s="20"/>
      <c r="Y44" s="7">
        <v>0</v>
      </c>
      <c r="Z44" s="7">
        <v>0</v>
      </c>
      <c r="AA44" s="7">
        <v>0</v>
      </c>
      <c r="AB44" s="7">
        <v>0</v>
      </c>
      <c r="AC44" s="7">
        <v>5500</v>
      </c>
      <c r="AD44" s="7">
        <v>5075</v>
      </c>
      <c r="AE44" s="7">
        <v>1000</v>
      </c>
      <c r="AF44" s="7">
        <v>6000</v>
      </c>
      <c r="AG44" s="7">
        <v>500</v>
      </c>
      <c r="AH44" s="7">
        <v>1500</v>
      </c>
    </row>
    <row r="45" spans="1:34">
      <c r="A45" s="19"/>
      <c r="B45" s="20" t="s">
        <v>9</v>
      </c>
      <c r="C45" s="20" t="s">
        <v>0</v>
      </c>
      <c r="D45" s="8">
        <v>2131830.1600000011</v>
      </c>
      <c r="E45" s="8">
        <v>2053185.62</v>
      </c>
      <c r="F45" s="8">
        <v>2013672.8200000005</v>
      </c>
      <c r="G45" s="8">
        <v>1960525.070000001</v>
      </c>
      <c r="H45" s="8">
        <v>1808707.9400000004</v>
      </c>
      <c r="I45" s="8">
        <v>1692456.0400000003</v>
      </c>
      <c r="J45" s="8">
        <v>1517068.49</v>
      </c>
      <c r="K45" s="8">
        <v>1567233.5</v>
      </c>
      <c r="L45" s="8">
        <v>1801253.0899999999</v>
      </c>
      <c r="M45" s="8">
        <v>1937436.5199999993</v>
      </c>
      <c r="N45" s="20"/>
      <c r="O45" s="8">
        <v>1932192.7700000007</v>
      </c>
      <c r="P45" s="8">
        <v>1792503.97</v>
      </c>
      <c r="Q45" s="8">
        <v>1765095.9199999995</v>
      </c>
      <c r="R45" s="8">
        <v>1882582.3100000005</v>
      </c>
      <c r="S45" s="8">
        <v>1805952.7500000005</v>
      </c>
      <c r="T45" s="8">
        <v>1710139.45</v>
      </c>
      <c r="U45" s="8">
        <v>1486809.54</v>
      </c>
      <c r="V45" s="8">
        <v>1477269.29</v>
      </c>
      <c r="W45" s="8">
        <v>1804921.629999998</v>
      </c>
      <c r="X45" s="20"/>
      <c r="Y45" s="8">
        <v>178427.65</v>
      </c>
      <c r="Z45" s="8">
        <v>139303</v>
      </c>
      <c r="AA45" s="8">
        <v>142776.49999999994</v>
      </c>
      <c r="AB45" s="8">
        <v>109449.29999999997</v>
      </c>
      <c r="AC45" s="8">
        <v>181163.35000000006</v>
      </c>
      <c r="AD45" s="8">
        <v>193343.58000000002</v>
      </c>
      <c r="AE45" s="8">
        <v>124731.89999999997</v>
      </c>
      <c r="AF45" s="8">
        <v>203389</v>
      </c>
      <c r="AG45" s="8">
        <v>182220</v>
      </c>
      <c r="AH45" s="8">
        <v>278962.53999999998</v>
      </c>
    </row>
    <row r="46" spans="1:34">
      <c r="A46" s="19"/>
      <c r="B46" s="20" t="s">
        <v>11</v>
      </c>
      <c r="C46" s="20" t="s">
        <v>0</v>
      </c>
      <c r="D46" s="7">
        <v>52889.810000000005</v>
      </c>
      <c r="E46" s="7">
        <v>48438.99</v>
      </c>
      <c r="F46" s="7">
        <v>45440.58</v>
      </c>
      <c r="G46" s="7">
        <v>43395.29</v>
      </c>
      <c r="H46" s="7">
        <v>38418.22</v>
      </c>
      <c r="I46" s="7">
        <v>35357.949999999997</v>
      </c>
      <c r="J46" s="7">
        <v>31641.919999999998</v>
      </c>
      <c r="K46" s="7">
        <v>31170</v>
      </c>
      <c r="L46" s="7">
        <v>28633</v>
      </c>
      <c r="M46" s="7">
        <v>29430</v>
      </c>
      <c r="N46" s="20"/>
      <c r="O46" s="7">
        <v>49473.11</v>
      </c>
      <c r="P46" s="7">
        <v>44861.46</v>
      </c>
      <c r="Q46" s="7">
        <v>42228.85</v>
      </c>
      <c r="R46" s="7">
        <v>40556.490000000005</v>
      </c>
      <c r="S46" s="7">
        <v>35341.47</v>
      </c>
      <c r="T46" s="7">
        <v>32371.229999999996</v>
      </c>
      <c r="U46" s="7">
        <v>27838.11</v>
      </c>
      <c r="V46" s="7">
        <v>25759.5</v>
      </c>
      <c r="W46" s="7">
        <v>26225</v>
      </c>
      <c r="X46" s="20"/>
      <c r="Y46" s="7">
        <v>8280</v>
      </c>
      <c r="Z46" s="7">
        <v>6240</v>
      </c>
      <c r="AA46" s="7">
        <v>5910</v>
      </c>
      <c r="AB46" s="7">
        <v>5250</v>
      </c>
      <c r="AC46" s="7">
        <v>7200</v>
      </c>
      <c r="AD46" s="7">
        <v>7440</v>
      </c>
      <c r="AE46" s="7">
        <v>6660</v>
      </c>
      <c r="AF46" s="7">
        <v>7020</v>
      </c>
      <c r="AG46" s="7">
        <v>5760</v>
      </c>
      <c r="AH46" s="7">
        <v>7500</v>
      </c>
    </row>
    <row r="47" spans="1:34" ht="15.75" thickBot="1">
      <c r="A47" s="19"/>
      <c r="B47" s="20" t="s">
        <v>13</v>
      </c>
      <c r="C47" s="20" t="s">
        <v>0</v>
      </c>
      <c r="D47" s="22">
        <v>2184719.9700000011</v>
      </c>
      <c r="E47" s="22">
        <v>2101624.6100000003</v>
      </c>
      <c r="F47" s="22">
        <v>2059113.4000000006</v>
      </c>
      <c r="G47" s="22">
        <v>2003920.360000001</v>
      </c>
      <c r="H47" s="22">
        <v>1847126.1600000004</v>
      </c>
      <c r="I47" s="22">
        <v>1727813.9900000002</v>
      </c>
      <c r="J47" s="22">
        <v>1548710.41</v>
      </c>
      <c r="K47" s="22">
        <v>1598403.5</v>
      </c>
      <c r="L47" s="22">
        <v>1829886.0899999999</v>
      </c>
      <c r="M47" s="22">
        <v>1966866.5199999993</v>
      </c>
      <c r="N47" s="20"/>
      <c r="O47" s="22">
        <v>1981665.8800000008</v>
      </c>
      <c r="P47" s="22">
        <v>1837365.43</v>
      </c>
      <c r="Q47" s="22">
        <v>1807324.7699999996</v>
      </c>
      <c r="R47" s="22">
        <v>1923138.8000000005</v>
      </c>
      <c r="S47" s="22">
        <v>1841294.2200000004</v>
      </c>
      <c r="T47" s="22">
        <v>1742510.68</v>
      </c>
      <c r="U47" s="22">
        <v>1514647.6500000001</v>
      </c>
      <c r="V47" s="22">
        <v>1503028.79</v>
      </c>
      <c r="W47" s="22">
        <v>1831146.629999998</v>
      </c>
      <c r="X47" s="20"/>
      <c r="Y47" s="22">
        <v>186707.65</v>
      </c>
      <c r="Z47" s="22">
        <v>145543</v>
      </c>
      <c r="AA47" s="22">
        <v>148686.49999999994</v>
      </c>
      <c r="AB47" s="22">
        <v>114699.29999999997</v>
      </c>
      <c r="AC47" s="22">
        <v>188363.35000000006</v>
      </c>
      <c r="AD47" s="22">
        <v>200783.58000000002</v>
      </c>
      <c r="AE47" s="22">
        <v>131391.89999999997</v>
      </c>
      <c r="AF47" s="22">
        <v>210409</v>
      </c>
      <c r="AG47" s="22">
        <v>187980</v>
      </c>
      <c r="AH47" s="22">
        <v>286462.53999999998</v>
      </c>
    </row>
    <row r="48" spans="1:34" ht="15.75" thickTop="1">
      <c r="A48" s="19"/>
      <c r="B48" s="20" t="s">
        <v>15</v>
      </c>
      <c r="C48" s="20" t="s">
        <v>0</v>
      </c>
      <c r="D48" s="9">
        <v>891453.13770000136</v>
      </c>
      <c r="E48" s="9">
        <v>838380.95584525168</v>
      </c>
      <c r="F48" s="9">
        <v>820668.22259200597</v>
      </c>
      <c r="G48" s="9">
        <v>785046.0229845643</v>
      </c>
      <c r="H48" s="9">
        <v>704836.02120496414</v>
      </c>
      <c r="I48" s="9">
        <v>684150.16794000205</v>
      </c>
      <c r="J48" s="9">
        <v>597389.4957210006</v>
      </c>
      <c r="K48" s="9">
        <v>606984.84518500161</v>
      </c>
      <c r="L48" s="9">
        <v>587771.66726799798</v>
      </c>
      <c r="M48" s="9">
        <v>673426.51797500032</v>
      </c>
      <c r="N48" s="20"/>
      <c r="O48" s="9">
        <v>815662.1657625013</v>
      </c>
      <c r="P48" s="9">
        <v>746666.51315750298</v>
      </c>
      <c r="Q48" s="9">
        <v>742090.46780600317</v>
      </c>
      <c r="R48" s="9">
        <v>713122.60367440316</v>
      </c>
      <c r="S48" s="9">
        <v>628370.29310043203</v>
      </c>
      <c r="T48" s="9">
        <v>614199.75105600036</v>
      </c>
      <c r="U48" s="9">
        <v>522238.23910800443</v>
      </c>
      <c r="V48" s="9">
        <v>497632.94097000273</v>
      </c>
      <c r="W48" s="9">
        <v>530514.54746299761</v>
      </c>
      <c r="X48" s="20"/>
      <c r="Y48" s="9">
        <v>38218.97980199998</v>
      </c>
      <c r="Z48" s="9">
        <v>28682.877868499992</v>
      </c>
      <c r="AA48" s="9">
        <v>28975.011047999997</v>
      </c>
      <c r="AB48" s="9">
        <v>26893.970531499988</v>
      </c>
      <c r="AC48" s="9">
        <v>37173.787683089977</v>
      </c>
      <c r="AD48" s="9">
        <v>35980.444373079983</v>
      </c>
      <c r="AE48" s="9">
        <v>37249.580486499981</v>
      </c>
      <c r="AF48" s="9">
        <v>40899.862404000014</v>
      </c>
      <c r="AG48" s="9">
        <v>34880.815360999994</v>
      </c>
      <c r="AH48" s="9">
        <v>49130.734933999986</v>
      </c>
    </row>
    <row r="49" spans="1:34">
      <c r="A49" s="19"/>
      <c r="B49" s="20" t="s">
        <v>17</v>
      </c>
      <c r="C49" s="20" t="s">
        <v>0</v>
      </c>
      <c r="D49" s="9">
        <v>336275.55000000005</v>
      </c>
      <c r="E49" s="9">
        <v>308493.29999999993</v>
      </c>
      <c r="F49" s="9">
        <v>321556.77999999997</v>
      </c>
      <c r="G49" s="9">
        <v>310992.95</v>
      </c>
      <c r="H49" s="9">
        <v>301572.19999999995</v>
      </c>
      <c r="I49" s="9">
        <v>299884</v>
      </c>
      <c r="J49" s="9">
        <v>274969.19</v>
      </c>
      <c r="K49" s="9">
        <v>305634.85000000003</v>
      </c>
      <c r="L49" s="9">
        <v>309678.28999999998</v>
      </c>
      <c r="M49" s="9">
        <v>299745.09999999986</v>
      </c>
      <c r="N49" s="20"/>
      <c r="O49" s="9">
        <v>306889</v>
      </c>
      <c r="P49" s="9">
        <v>298406.90000000002</v>
      </c>
      <c r="Q49" s="9">
        <v>269110.11</v>
      </c>
      <c r="R49" s="9">
        <v>303946.33</v>
      </c>
      <c r="S49" s="9">
        <v>300260.45</v>
      </c>
      <c r="T49" s="9">
        <v>274591.09999999992</v>
      </c>
      <c r="U49" s="9">
        <v>276343.40000000002</v>
      </c>
      <c r="V49" s="9">
        <v>259841.34</v>
      </c>
      <c r="W49" s="9">
        <v>271996.60000000009</v>
      </c>
      <c r="X49" s="20"/>
      <c r="Y49" s="9">
        <v>46558</v>
      </c>
      <c r="Z49" s="9">
        <v>32117.5</v>
      </c>
      <c r="AA49" s="9">
        <v>36040.070000000007</v>
      </c>
      <c r="AB49" s="9">
        <v>25198.05</v>
      </c>
      <c r="AC49" s="9">
        <v>44249.65</v>
      </c>
      <c r="AD49" s="9">
        <v>51317.4</v>
      </c>
      <c r="AE49" s="9">
        <v>51744.5</v>
      </c>
      <c r="AF49" s="9">
        <v>49375.039999999994</v>
      </c>
      <c r="AG49" s="9">
        <v>48665.75</v>
      </c>
      <c r="AH49" s="9">
        <v>72138.450000000012</v>
      </c>
    </row>
    <row r="50" spans="1:34">
      <c r="A50" s="19"/>
      <c r="B50" s="20" t="s">
        <v>19</v>
      </c>
      <c r="C50" s="20" t="s">
        <v>0</v>
      </c>
      <c r="D50" s="9">
        <v>396361.79000000004</v>
      </c>
      <c r="E50" s="9">
        <v>358266.16000000003</v>
      </c>
      <c r="F50" s="9">
        <v>394201.47000000003</v>
      </c>
      <c r="G50" s="9">
        <v>505667.73000000004</v>
      </c>
      <c r="H50" s="9">
        <v>375279.13</v>
      </c>
      <c r="I50" s="9">
        <v>350196.94</v>
      </c>
      <c r="J50" s="9">
        <v>351050.39999999997</v>
      </c>
      <c r="K50" s="9">
        <v>383461.02</v>
      </c>
      <c r="L50" s="9">
        <v>492629.76999999996</v>
      </c>
      <c r="M50" s="9">
        <v>496558.77</v>
      </c>
      <c r="N50" s="20"/>
      <c r="O50" s="9">
        <v>364897.88</v>
      </c>
      <c r="P50" s="9">
        <v>295521.28999999998</v>
      </c>
      <c r="Q50" s="9">
        <v>365295.96</v>
      </c>
      <c r="R50" s="9">
        <v>414797.6</v>
      </c>
      <c r="S50" s="9">
        <v>324406.5</v>
      </c>
      <c r="T50" s="9">
        <v>249110.49</v>
      </c>
      <c r="U50" s="9">
        <v>260471.24999999997</v>
      </c>
      <c r="V50" s="9">
        <v>327957</v>
      </c>
      <c r="W50" s="9">
        <v>449606.70999999996</v>
      </c>
      <c r="X50" s="20"/>
      <c r="Y50" s="9">
        <v>4165.1499999999996</v>
      </c>
      <c r="Z50" s="9">
        <v>9166.69</v>
      </c>
      <c r="AA50" s="9">
        <v>10653.85</v>
      </c>
      <c r="AB50" s="9">
        <v>8237.02</v>
      </c>
      <c r="AC50" s="9">
        <v>20471.949999999997</v>
      </c>
      <c r="AD50" s="9">
        <v>17640.969999999998</v>
      </c>
      <c r="AE50" s="9">
        <v>6653.38</v>
      </c>
      <c r="AF50" s="9">
        <v>14648.39</v>
      </c>
      <c r="AG50" s="9">
        <v>20023.13</v>
      </c>
      <c r="AH50" s="9">
        <v>25378.05</v>
      </c>
    </row>
    <row r="51" spans="1:34">
      <c r="A51" s="19"/>
      <c r="B51" s="20" t="s">
        <v>21</v>
      </c>
      <c r="C51" s="20" t="s">
        <v>0</v>
      </c>
      <c r="D51" s="9">
        <v>246090.92</v>
      </c>
      <c r="E51" s="9">
        <v>250906.86</v>
      </c>
      <c r="F51" s="9">
        <v>309157.03999999998</v>
      </c>
      <c r="G51" s="9">
        <v>376860.22</v>
      </c>
      <c r="H51" s="9">
        <v>228354.50999999998</v>
      </c>
      <c r="I51" s="9">
        <v>240460.89</v>
      </c>
      <c r="J51" s="9">
        <v>227254.81</v>
      </c>
      <c r="K51" s="9">
        <v>130510.27</v>
      </c>
      <c r="L51" s="9">
        <v>235330.35</v>
      </c>
      <c r="M51" s="9">
        <v>251864.11000000002</v>
      </c>
      <c r="N51" s="20"/>
      <c r="O51" s="9">
        <v>187529.57</v>
      </c>
      <c r="P51" s="9">
        <v>184974.86000000002</v>
      </c>
      <c r="Q51" s="9">
        <v>250567.57</v>
      </c>
      <c r="R51" s="9">
        <v>290686.44</v>
      </c>
      <c r="S51" s="9">
        <v>208391.93</v>
      </c>
      <c r="T51" s="9">
        <v>142446.22</v>
      </c>
      <c r="U51" s="9">
        <v>129760.42</v>
      </c>
      <c r="V51" s="9">
        <v>84030.36</v>
      </c>
      <c r="W51" s="9">
        <v>186643.74</v>
      </c>
      <c r="X51" s="20"/>
      <c r="Y51" s="9">
        <v>0</v>
      </c>
      <c r="Z51" s="9">
        <v>0</v>
      </c>
      <c r="AA51" s="9">
        <v>0</v>
      </c>
      <c r="AB51" s="9">
        <v>0</v>
      </c>
      <c r="AC51" s="9">
        <v>160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</row>
    <row r="52" spans="1:34">
      <c r="A52" s="19"/>
      <c r="B52" s="20" t="s">
        <v>23</v>
      </c>
      <c r="C52" s="20" t="s">
        <v>0</v>
      </c>
      <c r="D52" s="9">
        <v>444167.80571200029</v>
      </c>
      <c r="E52" s="9">
        <v>268170.87727524998</v>
      </c>
      <c r="F52" s="9">
        <v>227076.37480059991</v>
      </c>
      <c r="G52" s="9">
        <v>324199.19507155009</v>
      </c>
      <c r="H52" s="9">
        <v>341446.94570421608</v>
      </c>
      <c r="I52" s="9">
        <v>238133.99476175001</v>
      </c>
      <c r="J52" s="9">
        <v>99787.997854999994</v>
      </c>
      <c r="K52" s="9">
        <v>121148.00467839997</v>
      </c>
      <c r="L52" s="9">
        <v>106251.74813000001</v>
      </c>
      <c r="M52" s="9">
        <v>95849.998185000004</v>
      </c>
      <c r="N52" s="20"/>
      <c r="O52" s="9">
        <v>354343.02261440019</v>
      </c>
      <c r="P52" s="9">
        <v>266240.35678779997</v>
      </c>
      <c r="Q52" s="9">
        <v>277646.8344547</v>
      </c>
      <c r="R52" s="9">
        <v>327344.4005549401</v>
      </c>
      <c r="S52" s="9">
        <v>321097.82252209203</v>
      </c>
      <c r="T52" s="9">
        <v>150538.81909466002</v>
      </c>
      <c r="U52" s="9">
        <v>75165.999477999998</v>
      </c>
      <c r="V52" s="9">
        <v>85835.337851999997</v>
      </c>
      <c r="W52" s="9">
        <v>79588.999634000007</v>
      </c>
      <c r="X52" s="20"/>
      <c r="Y52" s="9">
        <v>-449.15999999999997</v>
      </c>
      <c r="Z52" s="9">
        <v>-35</v>
      </c>
      <c r="AA52" s="9">
        <v>-150</v>
      </c>
      <c r="AB52" s="9">
        <v>320</v>
      </c>
      <c r="AC52" s="9">
        <v>757.95</v>
      </c>
      <c r="AD52" s="9">
        <v>718.25</v>
      </c>
      <c r="AE52" s="9">
        <v>1370</v>
      </c>
      <c r="AF52" s="9">
        <v>4464</v>
      </c>
      <c r="AG52" s="9">
        <v>4683</v>
      </c>
      <c r="AH52" s="9">
        <v>5301</v>
      </c>
    </row>
    <row r="53" spans="1:34">
      <c r="A53" s="19"/>
      <c r="B53" s="20" t="s">
        <v>25</v>
      </c>
      <c r="C53" s="20" t="s">
        <v>0</v>
      </c>
      <c r="D53" s="9">
        <v>35107.18</v>
      </c>
      <c r="E53" s="9">
        <v>30038.81</v>
      </c>
      <c r="F53" s="9">
        <v>23825.500000000004</v>
      </c>
      <c r="G53" s="9">
        <v>24987.360000000001</v>
      </c>
      <c r="H53" s="9">
        <v>20693.25</v>
      </c>
      <c r="I53" s="9">
        <v>22279.5</v>
      </c>
      <c r="J53" s="9">
        <v>15458.5</v>
      </c>
      <c r="K53" s="9">
        <v>25503</v>
      </c>
      <c r="L53" s="9">
        <v>24637.5</v>
      </c>
      <c r="M53" s="9">
        <v>28028</v>
      </c>
      <c r="N53" s="20"/>
      <c r="O53" s="9">
        <v>36791.79</v>
      </c>
      <c r="P53" s="9">
        <v>27565.229999999996</v>
      </c>
      <c r="Q53" s="9">
        <v>23858.55</v>
      </c>
      <c r="R53" s="9">
        <v>17488.05</v>
      </c>
      <c r="S53" s="9">
        <v>18805.38</v>
      </c>
      <c r="T53" s="9">
        <v>18394.5</v>
      </c>
      <c r="U53" s="9">
        <v>19030</v>
      </c>
      <c r="V53" s="9">
        <v>16609.5</v>
      </c>
      <c r="W53" s="9">
        <v>19966</v>
      </c>
      <c r="X53" s="20"/>
      <c r="Y53" s="9">
        <v>7680.9700000000012</v>
      </c>
      <c r="Z53" s="9">
        <v>4651.6632564000001</v>
      </c>
      <c r="AA53" s="9">
        <v>4679.3599999999979</v>
      </c>
      <c r="AB53" s="9">
        <v>4284.3999999999996</v>
      </c>
      <c r="AC53" s="9">
        <v>6269.91</v>
      </c>
      <c r="AD53" s="9">
        <v>7551.26</v>
      </c>
      <c r="AE53" s="9">
        <v>6535.5</v>
      </c>
      <c r="AF53" s="9">
        <v>6189.5</v>
      </c>
      <c r="AG53" s="9">
        <v>5799.5</v>
      </c>
      <c r="AH53" s="9">
        <v>8525.5</v>
      </c>
    </row>
    <row r="54" spans="1:34">
      <c r="A54" s="19"/>
      <c r="B54" s="20" t="s">
        <v>27</v>
      </c>
      <c r="C54" s="20" t="s">
        <v>0</v>
      </c>
      <c r="D54" s="2">
        <v>20069.000000000076</v>
      </c>
      <c r="E54" s="2">
        <v>18482.000000000073</v>
      </c>
      <c r="F54" s="2">
        <v>17786.999999999884</v>
      </c>
      <c r="G54" s="2">
        <v>15747.999999999995</v>
      </c>
      <c r="H54" s="2">
        <v>13436.999999999867</v>
      </c>
      <c r="I54" s="2">
        <v>12747.999999999955</v>
      </c>
      <c r="J54" s="2">
        <v>11083.00000000006</v>
      </c>
      <c r="K54" s="2">
        <v>11047.999999999993</v>
      </c>
      <c r="L54" s="2">
        <v>11025.999999999953</v>
      </c>
      <c r="M54" s="2">
        <v>11912.999999999942</v>
      </c>
      <c r="N54" s="20"/>
      <c r="O54" s="2">
        <v>17758.999999999967</v>
      </c>
      <c r="P54" s="2">
        <v>16161.000000000056</v>
      </c>
      <c r="Q54" s="2">
        <v>15184.999999999989</v>
      </c>
      <c r="R54" s="2">
        <v>15274.999999999891</v>
      </c>
      <c r="S54" s="2">
        <v>15138.000000000015</v>
      </c>
      <c r="T54" s="2">
        <v>14350.999999999971</v>
      </c>
      <c r="U54" s="2">
        <v>12183.000000000033</v>
      </c>
      <c r="V54" s="2">
        <v>12590.999999999985</v>
      </c>
      <c r="W54" s="2">
        <v>14171.000000000004</v>
      </c>
      <c r="X54" s="20"/>
      <c r="Y54" s="2">
        <v>1569.0000000000023</v>
      </c>
      <c r="Z54" s="2">
        <v>1193.9999999999991</v>
      </c>
      <c r="AA54" s="2">
        <v>1141.0000000000011</v>
      </c>
      <c r="AB54" s="2">
        <v>986.9999999999992</v>
      </c>
      <c r="AC54" s="2">
        <v>1413.0000000000023</v>
      </c>
      <c r="AD54" s="2">
        <v>1573.9999999999986</v>
      </c>
      <c r="AE54" s="2">
        <v>1443.0000000000014</v>
      </c>
      <c r="AF54" s="2">
        <v>1521.0000000000016</v>
      </c>
      <c r="AG54" s="2">
        <v>1482.9999999999982</v>
      </c>
      <c r="AH54" s="2">
        <v>1903.9999999999995</v>
      </c>
    </row>
    <row r="55" spans="1:34">
      <c r="A55" s="19"/>
      <c r="B55" s="20" t="s">
        <v>29</v>
      </c>
      <c r="C55" s="20" t="s">
        <v>0</v>
      </c>
      <c r="D55" s="2">
        <v>22020.000000000131</v>
      </c>
      <c r="E55" s="2">
        <v>20352.000000000073</v>
      </c>
      <c r="F55" s="2">
        <v>19546.999999999949</v>
      </c>
      <c r="G55" s="2">
        <v>17250.000000000051</v>
      </c>
      <c r="H55" s="2">
        <v>14909.999999999969</v>
      </c>
      <c r="I55" s="2">
        <v>14063.000000000078</v>
      </c>
      <c r="J55" s="2">
        <v>12090.000000000038</v>
      </c>
      <c r="K55" s="2">
        <v>12092.999999999975</v>
      </c>
      <c r="L55" s="2">
        <v>12195.999999999998</v>
      </c>
      <c r="M55" s="2">
        <v>13115.999999999982</v>
      </c>
      <c r="N55" s="20"/>
      <c r="O55" s="2">
        <v>19777.000000000087</v>
      </c>
      <c r="P55" s="2">
        <v>17932.000000000007</v>
      </c>
      <c r="Q55" s="2">
        <v>16785.000000000051</v>
      </c>
      <c r="R55" s="2">
        <v>16926</v>
      </c>
      <c r="S55" s="2">
        <v>16563.000000000091</v>
      </c>
      <c r="T55" s="2">
        <v>15544.999999999996</v>
      </c>
      <c r="U55" s="2">
        <v>13263.000000000035</v>
      </c>
      <c r="V55" s="2">
        <v>13523.000000000031</v>
      </c>
      <c r="W55" s="2">
        <v>15147.000000000102</v>
      </c>
      <c r="X55" s="20"/>
      <c r="Y55" s="2">
        <v>1593.0000000000043</v>
      </c>
      <c r="Z55" s="2">
        <v>1197.9999999999991</v>
      </c>
      <c r="AA55" s="2">
        <v>1150.0000000000014</v>
      </c>
      <c r="AB55" s="2">
        <v>987.99999999999943</v>
      </c>
      <c r="AC55" s="2">
        <v>1421.0000000000014</v>
      </c>
      <c r="AD55" s="2">
        <v>1604.9999999999984</v>
      </c>
      <c r="AE55" s="2">
        <v>1474.0000000000018</v>
      </c>
      <c r="AF55" s="2">
        <v>1540.0000000000016</v>
      </c>
      <c r="AG55" s="2">
        <v>1503.9999999999984</v>
      </c>
      <c r="AH55" s="2">
        <v>1943.9999999999989</v>
      </c>
    </row>
    <row r="56" spans="1:34">
      <c r="A56" s="19"/>
      <c r="B56" s="20" t="s">
        <v>31</v>
      </c>
      <c r="C56" s="20" t="s">
        <v>0</v>
      </c>
      <c r="D56" s="2">
        <v>2196</v>
      </c>
      <c r="E56" s="2">
        <v>2044</v>
      </c>
      <c r="F56" s="2">
        <v>2004</v>
      </c>
      <c r="G56" s="2">
        <v>1717</v>
      </c>
      <c r="H56" s="2">
        <v>1381</v>
      </c>
      <c r="I56" s="2">
        <v>1333</v>
      </c>
      <c r="J56" s="2">
        <v>1152</v>
      </c>
      <c r="K56" s="2">
        <v>1217</v>
      </c>
      <c r="L56" s="2">
        <v>1301</v>
      </c>
      <c r="M56" s="2">
        <v>1395</v>
      </c>
      <c r="N56" s="20"/>
      <c r="O56" s="2">
        <v>1841</v>
      </c>
      <c r="P56" s="2">
        <v>1729</v>
      </c>
      <c r="Q56" s="2">
        <v>1641</v>
      </c>
      <c r="R56" s="2">
        <v>1768</v>
      </c>
      <c r="S56" s="2">
        <v>1940</v>
      </c>
      <c r="T56" s="2">
        <v>1812</v>
      </c>
      <c r="U56" s="2">
        <v>1550</v>
      </c>
      <c r="V56" s="2">
        <v>1749</v>
      </c>
      <c r="W56" s="2">
        <v>2063</v>
      </c>
      <c r="X56" s="20"/>
      <c r="Y56" s="2">
        <v>277</v>
      </c>
      <c r="Z56" s="2">
        <v>218</v>
      </c>
      <c r="AA56" s="2">
        <v>200</v>
      </c>
      <c r="AB56" s="2">
        <v>177</v>
      </c>
      <c r="AC56" s="2">
        <v>257</v>
      </c>
      <c r="AD56" s="2">
        <v>276</v>
      </c>
      <c r="AE56" s="2">
        <v>237</v>
      </c>
      <c r="AF56" s="2">
        <v>249</v>
      </c>
      <c r="AG56" s="2">
        <v>249</v>
      </c>
      <c r="AH56" s="2">
        <v>312</v>
      </c>
    </row>
    <row r="57" spans="1:34">
      <c r="A57" s="19"/>
      <c r="B57" s="20" t="s">
        <v>33</v>
      </c>
      <c r="C57" s="20" t="s">
        <v>0</v>
      </c>
      <c r="D57" s="10">
        <v>9.138888888888923</v>
      </c>
      <c r="E57" s="10">
        <v>9.0420743639922083</v>
      </c>
      <c r="F57" s="10">
        <v>8.8757485029939538</v>
      </c>
      <c r="G57" s="10">
        <v>9.1718112987769338</v>
      </c>
      <c r="H57" s="10">
        <v>9.7299058653148922</v>
      </c>
      <c r="I57" s="10">
        <v>9.5633908477118936</v>
      </c>
      <c r="J57" s="10">
        <v>9.6206597222222747</v>
      </c>
      <c r="K57" s="10">
        <v>9.0780608052588274</v>
      </c>
      <c r="L57" s="10">
        <v>8.4750192159876647</v>
      </c>
      <c r="M57" s="10">
        <v>8.5397849462365176</v>
      </c>
      <c r="N57" s="20"/>
      <c r="O57" s="10">
        <v>9.6463878326996024</v>
      </c>
      <c r="P57" s="10">
        <v>9.3470213996530109</v>
      </c>
      <c r="Q57" s="10">
        <v>9.2535039609993834</v>
      </c>
      <c r="R57" s="10">
        <v>8.6397058823528798</v>
      </c>
      <c r="S57" s="10">
        <v>7.8030927835051624</v>
      </c>
      <c r="T57" s="10">
        <v>7.9199779249447966</v>
      </c>
      <c r="U57" s="10">
        <v>7.8600000000000207</v>
      </c>
      <c r="V57" s="10">
        <v>7.1989708404802659</v>
      </c>
      <c r="W57" s="10">
        <v>6.8691226369365017</v>
      </c>
      <c r="X57" s="20"/>
      <c r="Y57" s="10">
        <v>5.6642599277978425</v>
      </c>
      <c r="Z57" s="10">
        <v>5.4770642201834825</v>
      </c>
      <c r="AA57" s="10">
        <v>5.7050000000000054</v>
      </c>
      <c r="AB57" s="10">
        <v>5.5762711864406738</v>
      </c>
      <c r="AC57" s="10">
        <v>5.4980544747081801</v>
      </c>
      <c r="AD57" s="10">
        <v>5.7028985507246324</v>
      </c>
      <c r="AE57" s="10">
        <v>6.0886075949367147</v>
      </c>
      <c r="AF57" s="10">
        <v>6.1084337349397657</v>
      </c>
      <c r="AG57" s="10">
        <v>5.9558232931726831</v>
      </c>
      <c r="AH57" s="10">
        <v>6.1025641025641013</v>
      </c>
    </row>
    <row r="58" spans="1:34">
      <c r="A58" s="19"/>
      <c r="B58" s="20" t="s">
        <v>35</v>
      </c>
      <c r="C58" s="20" t="s">
        <v>0</v>
      </c>
      <c r="D58" s="10">
        <v>10.027322404371644</v>
      </c>
      <c r="E58" s="10">
        <v>9.9569471624266495</v>
      </c>
      <c r="F58" s="10">
        <v>9.7539920159680378</v>
      </c>
      <c r="G58" s="10">
        <v>10.046592894583606</v>
      </c>
      <c r="H58" s="10">
        <v>10.796524257784192</v>
      </c>
      <c r="I58" s="10">
        <v>10.549887471868026</v>
      </c>
      <c r="J58" s="10">
        <v>10.4947916666667</v>
      </c>
      <c r="K58" s="10">
        <v>9.9367296631059769</v>
      </c>
      <c r="L58" s="10">
        <v>9.3743274404304362</v>
      </c>
      <c r="M58" s="10">
        <v>9.4021505376343963</v>
      </c>
      <c r="N58" s="20"/>
      <c r="O58" s="10">
        <v>10.742531233025577</v>
      </c>
      <c r="P58" s="10">
        <v>10.371312897628691</v>
      </c>
      <c r="Q58" s="10">
        <v>10.228519195612462</v>
      </c>
      <c r="R58" s="10">
        <v>9.5735294117647065</v>
      </c>
      <c r="S58" s="10">
        <v>8.5376288659794284</v>
      </c>
      <c r="T58" s="10">
        <v>8.5789183222958041</v>
      </c>
      <c r="U58" s="10">
        <v>8.5567741935484101</v>
      </c>
      <c r="V58" s="10">
        <v>7.7318467695826367</v>
      </c>
      <c r="W58" s="10">
        <v>7.3422200678623861</v>
      </c>
      <c r="X58" s="20"/>
      <c r="Y58" s="10">
        <v>5.7509025270758283</v>
      </c>
      <c r="Z58" s="10">
        <v>5.4954128440366929</v>
      </c>
      <c r="AA58" s="10">
        <v>5.7500000000000071</v>
      </c>
      <c r="AB58" s="10">
        <v>5.5819209039547992</v>
      </c>
      <c r="AC58" s="10">
        <v>5.5291828793774371</v>
      </c>
      <c r="AD58" s="10">
        <v>5.8152173913043423</v>
      </c>
      <c r="AE58" s="10">
        <v>6.2194092827004299</v>
      </c>
      <c r="AF58" s="10">
        <v>6.1847389558232999</v>
      </c>
      <c r="AG58" s="10">
        <v>6.0401606425702745</v>
      </c>
      <c r="AH58" s="10">
        <v>6.2307692307692273</v>
      </c>
    </row>
    <row r="59" spans="1:34">
      <c r="A59" s="19"/>
      <c r="B59" s="20" t="s">
        <v>37</v>
      </c>
      <c r="C59" s="20" t="s">
        <v>0</v>
      </c>
      <c r="D59" s="7">
        <v>1033.7638479052828</v>
      </c>
      <c r="E59" s="7">
        <v>1049.1163160469666</v>
      </c>
      <c r="F59" s="7">
        <v>1049.6694710578845</v>
      </c>
      <c r="G59" s="7">
        <v>1186.155806639488</v>
      </c>
      <c r="H59" s="7">
        <v>1359.6804923968143</v>
      </c>
      <c r="I59" s="7">
        <v>1336.0923030757692</v>
      </c>
      <c r="J59" s="7">
        <v>1374.9509461805555</v>
      </c>
      <c r="K59" s="7">
        <v>1334.0394412489729</v>
      </c>
      <c r="L59" s="7">
        <v>1429.057263643351</v>
      </c>
      <c r="M59" s="7">
        <v>1445.1220788530461</v>
      </c>
      <c r="N59" s="20"/>
      <c r="O59" s="7">
        <v>1127.9899891363393</v>
      </c>
      <c r="P59" s="7">
        <v>1091.1871139386928</v>
      </c>
      <c r="Q59" s="7">
        <v>1127.5699024984763</v>
      </c>
      <c r="R59" s="7">
        <v>1104.9798812217198</v>
      </c>
      <c r="S59" s="7">
        <v>962.9889536082477</v>
      </c>
      <c r="T59" s="7">
        <v>978.39704746136863</v>
      </c>
      <c r="U59" s="7">
        <v>992.66712258064524</v>
      </c>
      <c r="V59" s="7">
        <v>870.60308176100637</v>
      </c>
      <c r="W59" s="7">
        <v>906.72865244789045</v>
      </c>
      <c r="X59" s="20"/>
      <c r="Y59" s="7">
        <v>660.29115523465703</v>
      </c>
      <c r="Z59" s="7">
        <v>668.67981651376147</v>
      </c>
      <c r="AA59" s="7">
        <v>736.60749999999973</v>
      </c>
      <c r="AB59" s="7">
        <v>632.41751412429369</v>
      </c>
      <c r="AC59" s="7">
        <v>705.27704280155672</v>
      </c>
      <c r="AD59" s="7">
        <v>707.79518115942039</v>
      </c>
      <c r="AE59" s="7">
        <v>894.27004219409287</v>
      </c>
      <c r="AF59" s="7">
        <v>810.83935742971892</v>
      </c>
      <c r="AG59" s="7">
        <v>752.59036144578317</v>
      </c>
      <c r="AH59" s="7">
        <v>914.66756410256403</v>
      </c>
    </row>
    <row r="60" spans="1:34">
      <c r="A60" s="19"/>
      <c r="B60" s="20" t="s">
        <v>39</v>
      </c>
      <c r="C60" s="20" t="s">
        <v>0</v>
      </c>
      <c r="D60" s="7">
        <v>62.985086520947178</v>
      </c>
      <c r="E60" s="7">
        <v>44.622372798434448</v>
      </c>
      <c r="F60" s="7">
        <v>44.842714570858284</v>
      </c>
      <c r="G60" s="7">
        <v>55.764967967384969</v>
      </c>
      <c r="H60" s="7">
        <v>66.26417089065896</v>
      </c>
      <c r="I60" s="7">
        <v>80.311327831957996</v>
      </c>
      <c r="J60" s="7">
        <v>71.072048611111114</v>
      </c>
      <c r="K60" s="7">
        <v>56.658586688578474</v>
      </c>
      <c r="L60" s="7">
        <v>55.212459646425827</v>
      </c>
      <c r="M60" s="7">
        <v>67.407727598566311</v>
      </c>
      <c r="N60" s="20"/>
      <c r="O60" s="7">
        <v>78.455621944595336</v>
      </c>
      <c r="P60" s="7">
        <v>54.458386350491608</v>
      </c>
      <c r="Q60" s="7">
        <v>51.947769652650827</v>
      </c>
      <c r="R60" s="7">
        <v>47.843110859728505</v>
      </c>
      <c r="S60" s="7">
        <v>41.106092783505161</v>
      </c>
      <c r="T60" s="7">
        <v>42.889624724061811</v>
      </c>
      <c r="U60" s="7">
        <v>40.854516129032255</v>
      </c>
      <c r="V60" s="7">
        <v>31.77615780445969</v>
      </c>
      <c r="W60" s="7">
        <v>36.189810954920027</v>
      </c>
      <c r="X60" s="20"/>
      <c r="Y60" s="7">
        <v>16.148014440433212</v>
      </c>
      <c r="Z60" s="7">
        <v>29.675229357798166</v>
      </c>
      <c r="AA60" s="7">
        <v>22.725000000000001</v>
      </c>
      <c r="AB60" s="7">
        <v>14.059887005649717</v>
      </c>
      <c r="AC60" s="7">
        <v>21.762062256809337</v>
      </c>
      <c r="AD60" s="7">
        <v>25.662644927536231</v>
      </c>
      <c r="AE60" s="7">
        <v>372.19451476793262</v>
      </c>
      <c r="AF60" s="7">
        <v>18.112449799196789</v>
      </c>
      <c r="AG60" s="7">
        <v>22.791164658634539</v>
      </c>
      <c r="AH60" s="7">
        <v>25.364551282051284</v>
      </c>
    </row>
    <row r="61" spans="1:34">
      <c r="A61" s="19"/>
      <c r="B61" s="20" t="s">
        <v>41</v>
      </c>
      <c r="C61" s="20" t="s">
        <v>0</v>
      </c>
      <c r="D61" s="8">
        <v>970.77876138433555</v>
      </c>
      <c r="E61" s="8">
        <v>1004.4939432485322</v>
      </c>
      <c r="F61" s="8">
        <v>1004.8267564870262</v>
      </c>
      <c r="G61" s="8">
        <v>1130.390838672103</v>
      </c>
      <c r="H61" s="8">
        <v>1293.4163215061553</v>
      </c>
      <c r="I61" s="8">
        <v>1255.7809752438113</v>
      </c>
      <c r="J61" s="8">
        <v>1303.8788975694445</v>
      </c>
      <c r="K61" s="8">
        <v>1277.3808545603945</v>
      </c>
      <c r="L61" s="8">
        <v>1373.8448039969253</v>
      </c>
      <c r="M61" s="8">
        <v>1377.7143512544799</v>
      </c>
      <c r="N61" s="20"/>
      <c r="O61" s="8">
        <v>1049.534367191744</v>
      </c>
      <c r="P61" s="8">
        <v>1036.7287275882013</v>
      </c>
      <c r="Q61" s="8">
        <v>1075.6221328458255</v>
      </c>
      <c r="R61" s="8">
        <v>1057.1367703619912</v>
      </c>
      <c r="S61" s="8">
        <v>921.88286082474258</v>
      </c>
      <c r="T61" s="8">
        <v>935.5074227373068</v>
      </c>
      <c r="U61" s="8">
        <v>951.81260645161296</v>
      </c>
      <c r="V61" s="8">
        <v>838.82692395654669</v>
      </c>
      <c r="W61" s="8">
        <v>870.53884149297039</v>
      </c>
      <c r="X61" s="20"/>
      <c r="Y61" s="8">
        <v>644.14314079422377</v>
      </c>
      <c r="Z61" s="8">
        <v>639.00458715596335</v>
      </c>
      <c r="AA61" s="8">
        <v>713.88249999999971</v>
      </c>
      <c r="AB61" s="8">
        <v>618.35762711864402</v>
      </c>
      <c r="AC61" s="8">
        <v>683.51498054474735</v>
      </c>
      <c r="AD61" s="8">
        <v>682.13253623188416</v>
      </c>
      <c r="AE61" s="8">
        <v>522.07552742616031</v>
      </c>
      <c r="AF61" s="8">
        <v>792.72690763052208</v>
      </c>
      <c r="AG61" s="8">
        <v>729.79919678714862</v>
      </c>
      <c r="AH61" s="8">
        <v>889.30301282051278</v>
      </c>
    </row>
    <row r="62" spans="1:34">
      <c r="A62" s="19"/>
      <c r="B62" s="20" t="s">
        <v>43</v>
      </c>
      <c r="C62" s="20" t="s">
        <v>0</v>
      </c>
      <c r="D62" s="7">
        <v>0</v>
      </c>
      <c r="E62" s="7">
        <v>0</v>
      </c>
      <c r="F62" s="7">
        <v>0</v>
      </c>
      <c r="G62" s="7">
        <v>11.440885264997087</v>
      </c>
      <c r="H62" s="7">
        <v>16.292541636495294</v>
      </c>
      <c r="I62" s="7">
        <v>13.878469617404351</v>
      </c>
      <c r="J62" s="7">
        <v>13.020833333333334</v>
      </c>
      <c r="K62" s="7">
        <v>10.403451109285127</v>
      </c>
      <c r="L62" s="7">
        <v>10.669485011529593</v>
      </c>
      <c r="M62" s="7">
        <v>11.129032258064516</v>
      </c>
      <c r="N62" s="20"/>
      <c r="O62" s="7">
        <v>0</v>
      </c>
      <c r="P62" s="7">
        <v>0</v>
      </c>
      <c r="Q62" s="7">
        <v>0</v>
      </c>
      <c r="R62" s="7">
        <v>7.6722285067873299</v>
      </c>
      <c r="S62" s="7">
        <v>9.0206185567010309</v>
      </c>
      <c r="T62" s="7">
        <v>8.2781456953642376</v>
      </c>
      <c r="U62" s="7">
        <v>7.419354838709677</v>
      </c>
      <c r="V62" s="7">
        <v>5.8096054888507718</v>
      </c>
      <c r="W62" s="7">
        <v>4.3625787687833251</v>
      </c>
      <c r="X62" s="20"/>
      <c r="Y62" s="7">
        <v>0</v>
      </c>
      <c r="Z62" s="7">
        <v>0</v>
      </c>
      <c r="AA62" s="7">
        <v>0</v>
      </c>
      <c r="AB62" s="7">
        <v>0</v>
      </c>
      <c r="AC62" s="7">
        <v>21.40077821011673</v>
      </c>
      <c r="AD62" s="7">
        <v>18.387681159420289</v>
      </c>
      <c r="AE62" s="7">
        <v>4.2194092827004219</v>
      </c>
      <c r="AF62" s="7">
        <v>24.096385542168676</v>
      </c>
      <c r="AG62" s="7">
        <v>2.0080321285140563</v>
      </c>
      <c r="AH62" s="7">
        <v>4.8076923076923075</v>
      </c>
    </row>
    <row r="63" spans="1:34">
      <c r="A63" s="19"/>
      <c r="B63" s="20" t="s">
        <v>45</v>
      </c>
      <c r="C63" s="20" t="s">
        <v>0</v>
      </c>
      <c r="D63" s="8">
        <v>970.77876138433555</v>
      </c>
      <c r="E63" s="8">
        <v>1004.4939432485322</v>
      </c>
      <c r="F63" s="8">
        <v>1004.8267564870262</v>
      </c>
      <c r="G63" s="8">
        <v>1141.8317239371002</v>
      </c>
      <c r="H63" s="8">
        <v>1309.7088631426507</v>
      </c>
      <c r="I63" s="8">
        <v>1269.6594448612157</v>
      </c>
      <c r="J63" s="8">
        <v>1316.8997309027777</v>
      </c>
      <c r="K63" s="8">
        <v>1287.7843056696795</v>
      </c>
      <c r="L63" s="8">
        <v>1384.5142890084549</v>
      </c>
      <c r="M63" s="8">
        <v>1388.8433835125445</v>
      </c>
      <c r="N63" s="20"/>
      <c r="O63" s="8">
        <v>1049.534367191744</v>
      </c>
      <c r="P63" s="8">
        <v>1036.7287275882013</v>
      </c>
      <c r="Q63" s="8">
        <v>1075.6221328458255</v>
      </c>
      <c r="R63" s="8">
        <v>1064.8089988687786</v>
      </c>
      <c r="S63" s="8">
        <v>930.90347938144362</v>
      </c>
      <c r="T63" s="8">
        <v>943.78556843267108</v>
      </c>
      <c r="U63" s="8">
        <v>959.2319612903226</v>
      </c>
      <c r="V63" s="8">
        <v>844.63652944539751</v>
      </c>
      <c r="W63" s="8">
        <v>874.90142026175374</v>
      </c>
      <c r="X63" s="20"/>
      <c r="Y63" s="8">
        <v>644.14314079422377</v>
      </c>
      <c r="Z63" s="8">
        <v>639.00458715596335</v>
      </c>
      <c r="AA63" s="8">
        <v>713.88249999999971</v>
      </c>
      <c r="AB63" s="8">
        <v>618.35762711864402</v>
      </c>
      <c r="AC63" s="8">
        <v>704.9157587548641</v>
      </c>
      <c r="AD63" s="8">
        <v>700.52021739130441</v>
      </c>
      <c r="AE63" s="8">
        <v>526.29493670886075</v>
      </c>
      <c r="AF63" s="8">
        <v>816.8232931726908</v>
      </c>
      <c r="AG63" s="8">
        <v>731.80722891566268</v>
      </c>
      <c r="AH63" s="8">
        <v>894.11070512820504</v>
      </c>
    </row>
    <row r="64" spans="1:34">
      <c r="A64" s="19"/>
      <c r="B64" s="20" t="s">
        <v>47</v>
      </c>
      <c r="C64" s="20" t="s">
        <v>0</v>
      </c>
      <c r="D64" s="7">
        <v>24.084612932604738</v>
      </c>
      <c r="E64" s="7">
        <v>23.698136007827788</v>
      </c>
      <c r="F64" s="7">
        <v>22.674940119760478</v>
      </c>
      <c r="G64" s="7">
        <v>25.273902154921377</v>
      </c>
      <c r="H64" s="7">
        <v>27.819131064446054</v>
      </c>
      <c r="I64" s="7">
        <v>26.525093773443359</v>
      </c>
      <c r="J64" s="7">
        <v>27.466944444444444</v>
      </c>
      <c r="K64" s="7">
        <v>25.612161051766638</v>
      </c>
      <c r="L64" s="7">
        <v>22.008455034588778</v>
      </c>
      <c r="M64" s="7">
        <v>21.096774193548388</v>
      </c>
      <c r="N64" s="20"/>
      <c r="O64" s="7">
        <v>26.872954915806627</v>
      </c>
      <c r="P64" s="7">
        <v>25.946477732793522</v>
      </c>
      <c r="Q64" s="7">
        <v>25.733607556368067</v>
      </c>
      <c r="R64" s="7">
        <v>22.93919117647059</v>
      </c>
      <c r="S64" s="7">
        <v>18.217252577319588</v>
      </c>
      <c r="T64" s="7">
        <v>17.864917218543045</v>
      </c>
      <c r="U64" s="7">
        <v>17.960070967741935</v>
      </c>
      <c r="V64" s="7">
        <v>14.728130360205832</v>
      </c>
      <c r="W64" s="7">
        <v>12.7120698012603</v>
      </c>
      <c r="X64" s="20"/>
      <c r="Y64" s="7">
        <v>29.891696750902526</v>
      </c>
      <c r="Z64" s="7">
        <v>28.623853211009173</v>
      </c>
      <c r="AA64" s="7">
        <v>29.55</v>
      </c>
      <c r="AB64" s="7">
        <v>29.661016949152543</v>
      </c>
      <c r="AC64" s="7">
        <v>28.01556420233463</v>
      </c>
      <c r="AD64" s="7">
        <v>26.956521739130434</v>
      </c>
      <c r="AE64" s="7">
        <v>28.101265822784811</v>
      </c>
      <c r="AF64" s="7">
        <v>28.192771084337348</v>
      </c>
      <c r="AG64" s="7">
        <v>23.132530120481928</v>
      </c>
      <c r="AH64" s="7">
        <v>24.03846153846154</v>
      </c>
    </row>
    <row r="65" spans="1:34" ht="15.75" thickBot="1">
      <c r="A65" s="19"/>
      <c r="B65" s="20" t="s">
        <v>49</v>
      </c>
      <c r="C65" s="20" t="s">
        <v>0</v>
      </c>
      <c r="D65" s="22">
        <v>994.86337431694039</v>
      </c>
      <c r="E65" s="22">
        <v>1028.1920792563603</v>
      </c>
      <c r="F65" s="22">
        <v>1027.5016966067867</v>
      </c>
      <c r="G65" s="22">
        <v>1167.1056260920216</v>
      </c>
      <c r="H65" s="22">
        <v>1337.5279942070965</v>
      </c>
      <c r="I65" s="22">
        <v>1296.1845386346588</v>
      </c>
      <c r="J65" s="22">
        <v>1344.3666753472221</v>
      </c>
      <c r="K65" s="22">
        <v>1313.3964667214461</v>
      </c>
      <c r="L65" s="22">
        <v>1406.5227440430438</v>
      </c>
      <c r="M65" s="22">
        <v>1409.9401577060928</v>
      </c>
      <c r="N65" s="20"/>
      <c r="O65" s="22">
        <v>1076.4073221075507</v>
      </c>
      <c r="P65" s="22">
        <v>1062.6752053209948</v>
      </c>
      <c r="Q65" s="22">
        <v>1101.3557404021935</v>
      </c>
      <c r="R65" s="22">
        <v>1087.7481900452492</v>
      </c>
      <c r="S65" s="22">
        <v>949.12073195876314</v>
      </c>
      <c r="T65" s="22">
        <v>961.65048565121413</v>
      </c>
      <c r="U65" s="22">
        <v>977.19203225806461</v>
      </c>
      <c r="V65" s="22">
        <v>859.3646598056032</v>
      </c>
      <c r="W65" s="22">
        <v>887.61349006301407</v>
      </c>
      <c r="X65" s="20"/>
      <c r="Y65" s="22">
        <v>674.03483754512638</v>
      </c>
      <c r="Z65" s="22">
        <v>667.62844036697243</v>
      </c>
      <c r="AA65" s="22">
        <v>743.43249999999966</v>
      </c>
      <c r="AB65" s="22">
        <v>648.01864406779646</v>
      </c>
      <c r="AC65" s="22">
        <v>732.93132295719874</v>
      </c>
      <c r="AD65" s="22">
        <v>727.47673913043479</v>
      </c>
      <c r="AE65" s="22">
        <v>554.39620253164537</v>
      </c>
      <c r="AF65" s="22">
        <v>845.01606425702812</v>
      </c>
      <c r="AG65" s="22">
        <v>754.93975903614455</v>
      </c>
      <c r="AH65" s="22">
        <v>918.14916666666659</v>
      </c>
    </row>
    <row r="66" spans="1:34" ht="15.75" thickTop="1">
      <c r="A66" s="19"/>
      <c r="B66" s="20" t="s">
        <v>51</v>
      </c>
      <c r="C66" s="20" t="s">
        <v>0</v>
      </c>
      <c r="D66" s="9">
        <v>96.813358764758789</v>
      </c>
      <c r="E66" s="9">
        <v>100.88372739779838</v>
      </c>
      <c r="F66" s="9">
        <v>103.01697549496116</v>
      </c>
      <c r="G66" s="9">
        <v>112.51484463768088</v>
      </c>
      <c r="H66" s="9">
        <v>119.79932528504388</v>
      </c>
      <c r="I66" s="9">
        <v>119.0326416838506</v>
      </c>
      <c r="J66" s="9">
        <v>124.24056989247272</v>
      </c>
      <c r="K66" s="9">
        <v>128.55143471429778</v>
      </c>
      <c r="L66" s="9">
        <v>146.55395949491637</v>
      </c>
      <c r="M66" s="9">
        <v>146.53183287587694</v>
      </c>
      <c r="N66" s="20"/>
      <c r="O66" s="9">
        <v>97.69898215098307</v>
      </c>
      <c r="P66" s="9">
        <v>99.961185032344375</v>
      </c>
      <c r="Q66" s="9">
        <v>105.15912540959155</v>
      </c>
      <c r="R66" s="9">
        <v>110.42288845563043</v>
      </c>
      <c r="S66" s="9">
        <v>107.97879309303813</v>
      </c>
      <c r="T66" s="9">
        <v>109.04724670312</v>
      </c>
      <c r="U66" s="9">
        <v>111.23498001960311</v>
      </c>
      <c r="V66" s="9">
        <v>108.48985358278463</v>
      </c>
      <c r="W66" s="9">
        <v>118.5661602957672</v>
      </c>
      <c r="X66" s="20"/>
      <c r="Y66" s="9">
        <v>112.00731324544853</v>
      </c>
      <c r="Z66" s="9">
        <v>116.27963272120209</v>
      </c>
      <c r="AA66" s="9">
        <v>124.15347826086936</v>
      </c>
      <c r="AB66" s="9">
        <v>110.77864372469639</v>
      </c>
      <c r="AC66" s="9">
        <v>123.61952850105553</v>
      </c>
      <c r="AD66" s="9">
        <v>117.30129595015589</v>
      </c>
      <c r="AE66" s="9">
        <v>83.942944369063639</v>
      </c>
      <c r="AF66" s="9">
        <v>128.17467532467521</v>
      </c>
      <c r="AG66" s="9">
        <v>120.82446808510652</v>
      </c>
      <c r="AH66" s="9">
        <v>142.72764403292189</v>
      </c>
    </row>
    <row r="67" spans="1:34">
      <c r="A67" s="19"/>
      <c r="B67" s="20" t="s">
        <v>53</v>
      </c>
      <c r="C67" s="20" t="s">
        <v>0</v>
      </c>
      <c r="D67" s="15">
        <v>6.0927925317347816E-2</v>
      </c>
      <c r="E67" s="15">
        <v>4.2533294083700816E-2</v>
      </c>
      <c r="F67" s="15">
        <v>4.2720795266784906E-2</v>
      </c>
      <c r="G67" s="15">
        <v>4.7013189713561623E-2</v>
      </c>
      <c r="H67" s="15">
        <v>4.8735104505213546E-2</v>
      </c>
      <c r="I67" s="15">
        <v>6.0109116448823351E-2</v>
      </c>
      <c r="J67" s="15">
        <v>5.169060671476354E-2</v>
      </c>
      <c r="K67" s="15">
        <v>4.2471447947245687E-2</v>
      </c>
      <c r="L67" s="15">
        <v>3.863558238783437E-2</v>
      </c>
      <c r="M67" s="15">
        <v>4.6645005695343036E-2</v>
      </c>
      <c r="N67" s="20"/>
      <c r="O67" s="15">
        <v>6.9553473612532626E-2</v>
      </c>
      <c r="P67" s="15">
        <v>4.990746834786329E-2</v>
      </c>
      <c r="Q67" s="15">
        <v>4.6070553619376189E-2</v>
      </c>
      <c r="R67" s="15">
        <v>4.3297721228037947E-2</v>
      </c>
      <c r="S67" s="15">
        <v>4.2685944246279979E-2</v>
      </c>
      <c r="T67" s="15">
        <v>4.3836625258985441E-2</v>
      </c>
      <c r="U67" s="15">
        <v>4.1156310307550452E-2</v>
      </c>
      <c r="V67" s="15">
        <v>3.6499018289924599E-2</v>
      </c>
      <c r="W67" s="15">
        <v>3.9912503985860145E-2</v>
      </c>
      <c r="X67" s="20"/>
      <c r="Y67" s="15">
        <v>2.4455899965363709E-2</v>
      </c>
      <c r="Z67" s="15">
        <v>4.4378832177877532E-2</v>
      </c>
      <c r="AA67" s="15">
        <v>3.0850894132899827E-2</v>
      </c>
      <c r="AB67" s="15">
        <v>2.2231969690337236E-2</v>
      </c>
      <c r="AC67" s="15">
        <v>3.0856047958635332E-2</v>
      </c>
      <c r="AD67" s="15">
        <v>3.6257162538884391E-2</v>
      </c>
      <c r="AE67" s="15">
        <v>0.41619924318917456</v>
      </c>
      <c r="AF67" s="15">
        <v>2.2337901624079365E-2</v>
      </c>
      <c r="AG67" s="15">
        <v>3.0283625496944955E-2</v>
      </c>
      <c r="AH67" s="15">
        <v>2.7730896204828243E-2</v>
      </c>
    </row>
    <row r="68" spans="1:34">
      <c r="A68" s="19"/>
      <c r="B68" s="20" t="s">
        <v>55</v>
      </c>
      <c r="C68" s="20" t="s">
        <v>0</v>
      </c>
      <c r="D68" s="15">
        <v>6.0927925317347816E-2</v>
      </c>
      <c r="E68" s="15">
        <v>4.2533294083700816E-2</v>
      </c>
      <c r="F68" s="15">
        <v>4.2720795266784906E-2</v>
      </c>
      <c r="G68" s="15">
        <v>4.6564063131056592E-2</v>
      </c>
      <c r="H68" s="15">
        <v>4.815804470849451E-2</v>
      </c>
      <c r="I68" s="15">
        <v>5.9491160443227949E-2</v>
      </c>
      <c r="J68" s="15">
        <v>5.120568707528244E-2</v>
      </c>
      <c r="K68" s="15">
        <v>4.2142799081034139E-2</v>
      </c>
      <c r="L68" s="15">
        <v>3.8349262940353207E-2</v>
      </c>
      <c r="M68" s="15">
        <v>4.6288532990120521E-2</v>
      </c>
      <c r="N68" s="20"/>
      <c r="O68" s="15">
        <v>6.9553473612532626E-2</v>
      </c>
      <c r="P68" s="15">
        <v>4.990746834786329E-2</v>
      </c>
      <c r="Q68" s="15">
        <v>4.6070553619376189E-2</v>
      </c>
      <c r="R68" s="15">
        <v>4.2999164286312702E-2</v>
      </c>
      <c r="S68" s="15">
        <v>4.2289802447058114E-2</v>
      </c>
      <c r="T68" s="15">
        <v>4.3468838602136434E-2</v>
      </c>
      <c r="U68" s="15">
        <v>4.0850983441406134E-2</v>
      </c>
      <c r="V68" s="15">
        <v>3.6257071887185729E-2</v>
      </c>
      <c r="W68" s="15">
        <v>3.972139091558597E-2</v>
      </c>
      <c r="X68" s="20"/>
      <c r="Y68" s="15">
        <v>2.4455899965363709E-2</v>
      </c>
      <c r="Z68" s="15">
        <v>4.4378832177877532E-2</v>
      </c>
      <c r="AA68" s="15">
        <v>3.0850894132899827E-2</v>
      </c>
      <c r="AB68" s="15">
        <v>2.2231969690337236E-2</v>
      </c>
      <c r="AC68" s="15">
        <v>2.9947332404493116E-2</v>
      </c>
      <c r="AD68" s="15">
        <v>3.533909468145599E-2</v>
      </c>
      <c r="AE68" s="15">
        <v>0.41424472391543254</v>
      </c>
      <c r="AF68" s="15">
        <v>2.169322603764328E-2</v>
      </c>
      <c r="AG68" s="15">
        <v>3.0203038931318024E-2</v>
      </c>
      <c r="AH68" s="15">
        <v>2.7585898701698173E-2</v>
      </c>
    </row>
    <row r="69" spans="1:34">
      <c r="A69" s="19"/>
      <c r="B69" s="20" t="s">
        <v>57</v>
      </c>
      <c r="C69" s="20" t="s">
        <v>0</v>
      </c>
      <c r="D69" s="16">
        <v>2196</v>
      </c>
      <c r="E69" s="16">
        <v>2044</v>
      </c>
      <c r="F69" s="16">
        <v>2004</v>
      </c>
      <c r="G69" s="16">
        <v>1717</v>
      </c>
      <c r="H69" s="16">
        <v>1381</v>
      </c>
      <c r="I69" s="16">
        <v>1333</v>
      </c>
      <c r="J69" s="16">
        <v>1152</v>
      </c>
      <c r="K69" s="16">
        <v>1217</v>
      </c>
      <c r="L69" s="16">
        <v>1301</v>
      </c>
      <c r="M69" s="16">
        <v>1395</v>
      </c>
      <c r="N69" s="20"/>
      <c r="O69" s="16">
        <v>1841</v>
      </c>
      <c r="P69" s="16">
        <v>1729</v>
      </c>
      <c r="Q69" s="16">
        <v>1641</v>
      </c>
      <c r="R69" s="16">
        <v>1768</v>
      </c>
      <c r="S69" s="16">
        <v>1940</v>
      </c>
      <c r="T69" s="16">
        <v>1812</v>
      </c>
      <c r="U69" s="16">
        <v>1550</v>
      </c>
      <c r="V69" s="16">
        <v>1749</v>
      </c>
      <c r="W69" s="16">
        <v>2063</v>
      </c>
      <c r="X69" s="20"/>
      <c r="Y69" s="16">
        <v>277</v>
      </c>
      <c r="Z69" s="16">
        <v>218</v>
      </c>
      <c r="AA69" s="16">
        <v>200</v>
      </c>
      <c r="AB69" s="16">
        <v>177</v>
      </c>
      <c r="AC69" s="16">
        <v>257</v>
      </c>
      <c r="AD69" s="16">
        <v>276</v>
      </c>
      <c r="AE69" s="16">
        <v>237</v>
      </c>
      <c r="AF69" s="16">
        <v>249</v>
      </c>
      <c r="AG69" s="16">
        <v>249</v>
      </c>
      <c r="AH69" s="16">
        <v>312</v>
      </c>
    </row>
    <row r="71" spans="1:34">
      <c r="B71" s="12" t="s">
        <v>88</v>
      </c>
      <c r="D71" s="13">
        <f>+D55-D54</f>
        <v>1951.0000000000546</v>
      </c>
      <c r="E71" s="13">
        <f t="shared" ref="E71:M71" si="55">+E55-E54</f>
        <v>1870</v>
      </c>
      <c r="F71" s="13">
        <f t="shared" si="55"/>
        <v>1760.0000000000655</v>
      </c>
      <c r="G71" s="13">
        <f t="shared" si="55"/>
        <v>1502.0000000000564</v>
      </c>
      <c r="H71" s="13">
        <f t="shared" si="55"/>
        <v>1473.0000000001019</v>
      </c>
      <c r="I71" s="13">
        <f t="shared" si="55"/>
        <v>1315.0000000001237</v>
      </c>
      <c r="J71" s="13">
        <f t="shared" si="55"/>
        <v>1006.9999999999782</v>
      </c>
      <c r="K71" s="13">
        <f t="shared" si="55"/>
        <v>1044.9999999999818</v>
      </c>
      <c r="L71" s="13">
        <f t="shared" si="55"/>
        <v>1170.0000000000455</v>
      </c>
      <c r="M71" s="13">
        <f t="shared" si="55"/>
        <v>1203.00000000004</v>
      </c>
      <c r="O71" s="13">
        <f t="shared" ref="O71:W71" si="56">+O55-O54</f>
        <v>2018.0000000001201</v>
      </c>
      <c r="P71" s="13">
        <f t="shared" si="56"/>
        <v>1770.9999999999509</v>
      </c>
      <c r="Q71" s="13">
        <f t="shared" si="56"/>
        <v>1600.0000000000618</v>
      </c>
      <c r="R71" s="13">
        <f t="shared" si="56"/>
        <v>1651.0000000001091</v>
      </c>
      <c r="S71" s="13">
        <f t="shared" si="56"/>
        <v>1425.0000000000764</v>
      </c>
      <c r="T71" s="13">
        <f t="shared" si="56"/>
        <v>1194.0000000000255</v>
      </c>
      <c r="U71" s="13">
        <f t="shared" si="56"/>
        <v>1080.0000000000018</v>
      </c>
      <c r="V71" s="13">
        <f t="shared" si="56"/>
        <v>932.00000000004547</v>
      </c>
      <c r="W71" s="13">
        <f t="shared" si="56"/>
        <v>976.00000000009823</v>
      </c>
      <c r="Y71" s="13">
        <f t="shared" ref="Y71:AH71" si="57">+Y55-Y54</f>
        <v>24.000000000002046</v>
      </c>
      <c r="Z71" s="13">
        <f t="shared" si="57"/>
        <v>4</v>
      </c>
      <c r="AA71" s="13">
        <f t="shared" si="57"/>
        <v>9.0000000000002274</v>
      </c>
      <c r="AB71" s="13">
        <f t="shared" si="57"/>
        <v>1.0000000000002274</v>
      </c>
      <c r="AC71" s="13">
        <f t="shared" si="57"/>
        <v>7.9999999999990905</v>
      </c>
      <c r="AD71" s="13">
        <f t="shared" si="57"/>
        <v>30.999999999999773</v>
      </c>
      <c r="AE71" s="13">
        <f t="shared" si="57"/>
        <v>31.000000000000455</v>
      </c>
      <c r="AF71" s="13">
        <f t="shared" si="57"/>
        <v>19</v>
      </c>
      <c r="AG71" s="13">
        <f t="shared" si="57"/>
        <v>21.000000000000227</v>
      </c>
      <c r="AH71" s="13">
        <f t="shared" si="57"/>
        <v>39.999999999999318</v>
      </c>
    </row>
    <row r="72" spans="1:34">
      <c r="B72" s="12" t="s">
        <v>89</v>
      </c>
      <c r="D72" s="14">
        <f>+D71*D66</f>
        <v>188882.86295004969</v>
      </c>
      <c r="E72" s="14">
        <f t="shared" ref="E72:M72" si="58">+E71*E66</f>
        <v>188652.57023388299</v>
      </c>
      <c r="F72" s="14">
        <f t="shared" si="58"/>
        <v>181309.87687113837</v>
      </c>
      <c r="G72" s="14">
        <f t="shared" si="58"/>
        <v>168997.29664580303</v>
      </c>
      <c r="H72" s="14">
        <f t="shared" si="58"/>
        <v>176464.40614488182</v>
      </c>
      <c r="I72" s="14">
        <f t="shared" si="58"/>
        <v>156527.92381427827</v>
      </c>
      <c r="J72" s="14">
        <f t="shared" si="58"/>
        <v>125110.25388171732</v>
      </c>
      <c r="K72" s="14">
        <f t="shared" si="58"/>
        <v>134336.24927643884</v>
      </c>
      <c r="L72" s="14">
        <f t="shared" si="58"/>
        <v>171468.13260905881</v>
      </c>
      <c r="M72" s="14">
        <f t="shared" si="58"/>
        <v>176277.79494968583</v>
      </c>
      <c r="O72" s="14">
        <f t="shared" ref="O72:W72" si="59">+O71*O66</f>
        <v>197156.54598069558</v>
      </c>
      <c r="P72" s="14">
        <f t="shared" si="59"/>
        <v>177031.25869227698</v>
      </c>
      <c r="Q72" s="14">
        <f t="shared" si="59"/>
        <v>168254.60065535299</v>
      </c>
      <c r="R72" s="14">
        <f t="shared" si="59"/>
        <v>182308.18884025788</v>
      </c>
      <c r="S72" s="14">
        <f t="shared" si="59"/>
        <v>153869.78015758758</v>
      </c>
      <c r="T72" s="14">
        <f t="shared" si="59"/>
        <v>130202.41256352805</v>
      </c>
      <c r="U72" s="14">
        <f t="shared" si="59"/>
        <v>120133.77842117156</v>
      </c>
      <c r="V72" s="14">
        <f t="shared" si="59"/>
        <v>101112.54353916021</v>
      </c>
      <c r="W72" s="14">
        <f t="shared" si="59"/>
        <v>115720.57244868044</v>
      </c>
      <c r="Y72" s="14">
        <f t="shared" ref="Y72:AH72" si="60">+Y71*Y66</f>
        <v>2688.1755178909939</v>
      </c>
      <c r="Z72" s="14">
        <f t="shared" si="60"/>
        <v>465.11853088480837</v>
      </c>
      <c r="AA72" s="14">
        <f t="shared" si="60"/>
        <v>1117.3813043478524</v>
      </c>
      <c r="AB72" s="14">
        <f t="shared" si="60"/>
        <v>110.77864372472158</v>
      </c>
      <c r="AC72" s="14">
        <f t="shared" si="60"/>
        <v>988.95622800833178</v>
      </c>
      <c r="AD72" s="14">
        <f t="shared" si="60"/>
        <v>3636.3401744548059</v>
      </c>
      <c r="AE72" s="14">
        <f t="shared" si="60"/>
        <v>2602.2312754410109</v>
      </c>
      <c r="AF72" s="14">
        <f t="shared" si="60"/>
        <v>2435.3188311688291</v>
      </c>
      <c r="AG72" s="14">
        <f t="shared" si="60"/>
        <v>2537.3138297872642</v>
      </c>
      <c r="AH72" s="14">
        <f t="shared" si="60"/>
        <v>5709.1057613167777</v>
      </c>
    </row>
    <row r="74" spans="1:34">
      <c r="B74" s="11" t="s">
        <v>90</v>
      </c>
      <c r="E74" s="18">
        <f>((+E63-D63)*D69)</f>
        <v>74038.539373775871</v>
      </c>
      <c r="F74" s="18">
        <f>((+F63-E63)*E69)</f>
        <v>680.27025948161508</v>
      </c>
      <c r="G74" s="18">
        <f>((+G63-F63)*F69)</f>
        <v>274557.95476994826</v>
      </c>
      <c r="H74" s="18">
        <f>((+H63-G63)*G69)</f>
        <v>288245.04801593022</v>
      </c>
      <c r="I74" s="18">
        <f>((+I63-H63)*H69)</f>
        <v>-55308.246646661748</v>
      </c>
      <c r="J74" s="18">
        <f>((+J63-I63)*I69)</f>
        <v>62971.301293402226</v>
      </c>
      <c r="K74" s="18">
        <f>((+K63-J63)*J69)</f>
        <v>-33540.969868529151</v>
      </c>
      <c r="L74" s="18">
        <f>((+L63-K63)*K69)</f>
        <v>117720.38972328961</v>
      </c>
      <c r="M74" s="18">
        <f>((+M63-L63)*L69)</f>
        <v>5632.1519498206389</v>
      </c>
      <c r="P74" s="18">
        <f>((+P63-O63)*O69)</f>
        <v>-23575.182510122035</v>
      </c>
      <c r="Q74" s="18">
        <f>((+Q63-P63)*P69)</f>
        <v>67246.697690432207</v>
      </c>
      <c r="R74" s="18">
        <f>((+R63-Q63)*Q69)</f>
        <v>-17744.352856333873</v>
      </c>
      <c r="S74" s="18">
        <f>((+S63-R63)*R69)</f>
        <v>-236744.95845360833</v>
      </c>
      <c r="T74" s="18">
        <f>((+T63-S63)*S69)</f>
        <v>24991.252759381285</v>
      </c>
      <c r="U74" s="18">
        <f>((+U63-T63)*T69)</f>
        <v>27988.863858064549</v>
      </c>
      <c r="V74" s="18">
        <f>((+V63-U63)*U69)</f>
        <v>-177622.91935963387</v>
      </c>
      <c r="W74" s="18">
        <f>((+W63-V63)*V69)</f>
        <v>52933.294037807042</v>
      </c>
      <c r="Z74" s="18">
        <f>((+Z63-Y63)*Y69)</f>
        <v>-1423.379357798136</v>
      </c>
      <c r="AA74" s="18">
        <f>((+AA63-Z63)*Z69)</f>
        <v>16323.384999999926</v>
      </c>
      <c r="AB74" s="18">
        <f>((+AB63-AA63)*AA69)</f>
        <v>-19104.974576271139</v>
      </c>
      <c r="AC74" s="18">
        <f>((+AC63-AB63)*AB69)</f>
        <v>15320.789299610955</v>
      </c>
      <c r="AD74" s="18">
        <f>((+AD63-AC63)*AC69)</f>
        <v>-1129.6541304348395</v>
      </c>
      <c r="AE74" s="18">
        <f>((+AE63-AD63)*AD69)</f>
        <v>-48086.17746835445</v>
      </c>
      <c r="AF74" s="18">
        <f>((+AF63-AE63)*AE69)</f>
        <v>68855.220481927725</v>
      </c>
      <c r="AG74" s="18">
        <f>((+AG63-AF63)*AF69)</f>
        <v>-21169</v>
      </c>
      <c r="AH74" s="18">
        <f>((+AH63-AG63)*AG69)</f>
        <v>40413.565576923051</v>
      </c>
    </row>
    <row r="75" spans="1:34">
      <c r="B75" s="11" t="s">
        <v>91</v>
      </c>
      <c r="E75" s="18">
        <f>(+E69-D69)*D63</f>
        <v>-147558.37173041899</v>
      </c>
      <c r="F75" s="18">
        <f>(+F69-E69)*E63</f>
        <v>-40179.757729941288</v>
      </c>
      <c r="G75" s="18">
        <f>(+G69-F69)*F63</f>
        <v>-288385.2791117765</v>
      </c>
      <c r="H75" s="18">
        <f>(+H69-G69)*G63</f>
        <v>-383655.45924286568</v>
      </c>
      <c r="I75" s="18">
        <f>(+I69-H69)*H63</f>
        <v>-62866.025430847236</v>
      </c>
      <c r="J75" s="18">
        <f>(+J69-I69)*I63</f>
        <v>-229808.35951988003</v>
      </c>
      <c r="K75" s="18">
        <f>(+K69-J69)*J63</f>
        <v>85598.48250868055</v>
      </c>
      <c r="L75" s="18">
        <f>(+L69-K69)*K63</f>
        <v>108173.88167625308</v>
      </c>
      <c r="M75" s="18">
        <f>(+M69-L69)*L63</f>
        <v>130144.34316679476</v>
      </c>
      <c r="P75" s="18">
        <f>(+P69-O69)*O63</f>
        <v>-117547.84912547533</v>
      </c>
      <c r="Q75" s="18">
        <f>(+Q69-P69)*P63</f>
        <v>-91232.128027761719</v>
      </c>
      <c r="R75" s="18">
        <f>(+R69-Q69)*Q63</f>
        <v>136604.01087141983</v>
      </c>
      <c r="S75" s="18">
        <f>(+S69-R69)*R63</f>
        <v>183147.14780542994</v>
      </c>
      <c r="T75" s="18">
        <f>(+T69-S69)*S63</f>
        <v>-119155.64536082478</v>
      </c>
      <c r="U75" s="18">
        <f>(+U69-T69)*T63</f>
        <v>-247271.81892935981</v>
      </c>
      <c r="V75" s="18">
        <f>(+V69-U69)*U63</f>
        <v>190887.16029677421</v>
      </c>
      <c r="W75" s="18">
        <f>(+W69-V69)*V63</f>
        <v>265215.87024585484</v>
      </c>
      <c r="Z75" s="18">
        <f>(+Z69-Y69)*Y63</f>
        <v>-38004.445306859205</v>
      </c>
      <c r="AA75" s="18">
        <f>(+AA69-Z69)*Z63</f>
        <v>-11502.08256880734</v>
      </c>
      <c r="AB75" s="18">
        <f>(+AB69-AA69)*AA63</f>
        <v>-16419.297499999993</v>
      </c>
      <c r="AC75" s="18">
        <f>(+AC69-AB69)*AB63</f>
        <v>49468.61016949152</v>
      </c>
      <c r="AD75" s="18">
        <f>(+AD69-AC69)*AC63</f>
        <v>13393.399416342418</v>
      </c>
      <c r="AE75" s="18">
        <f>(+AE69-AD69)*AD63</f>
        <v>-27320.288478260871</v>
      </c>
      <c r="AF75" s="18">
        <f>(+AF69-AE69)*AE63</f>
        <v>6315.5392405063285</v>
      </c>
      <c r="AG75" s="18">
        <f>(+AG69-AF69)*AF63</f>
        <v>0</v>
      </c>
      <c r="AH75" s="18">
        <f>(+AH69-AG69)*AG63</f>
        <v>46103.855421686749</v>
      </c>
    </row>
    <row r="76" spans="1:34">
      <c r="B76" s="11" t="s">
        <v>92</v>
      </c>
      <c r="E76" s="18">
        <f>+E47-D47-E75-E74</f>
        <v>-9575.5276433576801</v>
      </c>
      <c r="F76" s="18">
        <f>+F47-E47-F75-F74</f>
        <v>-3011.7225295400572</v>
      </c>
      <c r="G76" s="18">
        <f>+G47-F47-G75-G74</f>
        <v>-41365.715658171335</v>
      </c>
      <c r="H76" s="18">
        <f>+H47-G47-H75-H74</f>
        <v>-61383.7887730652</v>
      </c>
      <c r="I76" s="18">
        <f>+I47-H47-I75-I74</f>
        <v>-1137.8979224911745</v>
      </c>
      <c r="J76" s="18">
        <f>+J47-I47-J75-J74</f>
        <v>-12266.521773522501</v>
      </c>
      <c r="K76" s="18">
        <f>+K47-J47-K75-K74</f>
        <v>-2364.4226401513151</v>
      </c>
      <c r="L76" s="18">
        <f>+L47-K47-L75-L74</f>
        <v>5588.3186004571617</v>
      </c>
      <c r="M76" s="18">
        <f>+M47-L47-M75-M74</f>
        <v>1203.9348833840713</v>
      </c>
      <c r="P76" s="18">
        <f>+P47-O47-P75-P74</f>
        <v>-3177.4183644035184</v>
      </c>
      <c r="Q76" s="18">
        <f>+Q47-P47-Q75-Q74</f>
        <v>-6055.2296626708703</v>
      </c>
      <c r="R76" s="18">
        <f>+R47-Q47-R75-R74</f>
        <v>-3045.6280150849962</v>
      </c>
      <c r="S76" s="18">
        <f>+S47-R47-S75-S74</f>
        <v>-28246.769351821684</v>
      </c>
      <c r="T76" s="18">
        <f>+T47-S47-T75-T74</f>
        <v>-4619.1473985570046</v>
      </c>
      <c r="U76" s="18">
        <f>+U47-T47-U75-U74</f>
        <v>-8580.0749287045328</v>
      </c>
      <c r="V76" s="18">
        <f>+V47-U47-V75-V74</f>
        <v>-24883.100937140436</v>
      </c>
      <c r="W76" s="18">
        <f>+W47-V47-W75-W74</f>
        <v>9968.6757163361108</v>
      </c>
      <c r="Z76" s="18">
        <f>+Z47-Y47-Z75-Z74</f>
        <v>-1736.8253353426535</v>
      </c>
      <c r="AA76" s="18">
        <f>+AA47-Z47-AA75-AA74</f>
        <v>-1677.8024311926438</v>
      </c>
      <c r="AB76" s="18">
        <f>+AB47-AA47-AB75-AB74</f>
        <v>1537.0720762711644</v>
      </c>
      <c r="AC76" s="18">
        <f>+AC47-AB47-AC75-AC74</f>
        <v>8874.6505308976157</v>
      </c>
      <c r="AD76" s="18">
        <f>+AD47-AC47-AD75-AD74</f>
        <v>156.48471409237413</v>
      </c>
      <c r="AE76" s="18">
        <f>+AE47-AD47-AE75-AE74</f>
        <v>6014.7859466152731</v>
      </c>
      <c r="AF76" s="18">
        <f>+AF47-AE47-AF75-AF74</f>
        <v>3846.3402775659779</v>
      </c>
      <c r="AG76" s="18">
        <f>+AG47-AF47-AG75-AG74</f>
        <v>-1260</v>
      </c>
      <c r="AH76" s="18">
        <f>+AH47-AG47-AH75-AH74</f>
        <v>11965.11900139018</v>
      </c>
    </row>
    <row r="77" spans="1:34" ht="15.75" thickBot="1">
      <c r="B77" s="11" t="s">
        <v>95</v>
      </c>
      <c r="E77" s="23">
        <f>SUM(E74:E76)</f>
        <v>-83095.360000000801</v>
      </c>
      <c r="F77" s="23">
        <f t="shared" ref="F77:M77" si="61">SUM(F74:F76)</f>
        <v>-42511.20999999973</v>
      </c>
      <c r="G77" s="23">
        <f t="shared" si="61"/>
        <v>-55193.039999999572</v>
      </c>
      <c r="H77" s="23">
        <f t="shared" si="61"/>
        <v>-156794.20000000065</v>
      </c>
      <c r="I77" s="23">
        <f t="shared" si="61"/>
        <v>-119312.17000000016</v>
      </c>
      <c r="J77" s="23">
        <f t="shared" si="61"/>
        <v>-179103.58000000031</v>
      </c>
      <c r="K77" s="23">
        <f t="shared" si="61"/>
        <v>49693.090000000084</v>
      </c>
      <c r="L77" s="23">
        <f t="shared" si="61"/>
        <v>231482.58999999985</v>
      </c>
      <c r="M77" s="23">
        <f t="shared" si="61"/>
        <v>136980.42999999947</v>
      </c>
      <c r="P77" s="23">
        <f>SUM(P74:P76)</f>
        <v>-144300.45000000088</v>
      </c>
      <c r="Q77" s="23">
        <f t="shared" ref="Q77:W77" si="62">SUM(Q74:Q76)</f>
        <v>-30040.660000000382</v>
      </c>
      <c r="R77" s="23">
        <f t="shared" si="62"/>
        <v>115814.03000000096</v>
      </c>
      <c r="S77" s="23">
        <f t="shared" si="62"/>
        <v>-81844.580000000075</v>
      </c>
      <c r="T77" s="23">
        <f t="shared" si="62"/>
        <v>-98783.540000000503</v>
      </c>
      <c r="U77" s="23">
        <f t="shared" si="62"/>
        <v>-227863.0299999998</v>
      </c>
      <c r="V77" s="23">
        <f t="shared" si="62"/>
        <v>-11618.860000000102</v>
      </c>
      <c r="W77" s="23">
        <f t="shared" si="62"/>
        <v>328117.83999999799</v>
      </c>
      <c r="Z77" s="23">
        <f t="shared" ref="Z77:AH77" si="63">SUM(Z74:Z76)</f>
        <v>-41164.649999999994</v>
      </c>
      <c r="AA77" s="23">
        <f t="shared" si="63"/>
        <v>3143.4999999999418</v>
      </c>
      <c r="AB77" s="23">
        <f t="shared" si="63"/>
        <v>-33987.199999999968</v>
      </c>
      <c r="AC77" s="23">
        <f t="shared" si="63"/>
        <v>73664.05000000009</v>
      </c>
      <c r="AD77" s="23">
        <f t="shared" si="63"/>
        <v>12420.229999999952</v>
      </c>
      <c r="AE77" s="23">
        <f t="shared" si="63"/>
        <v>-69391.680000000051</v>
      </c>
      <c r="AF77" s="23">
        <f t="shared" si="63"/>
        <v>79017.100000000035</v>
      </c>
      <c r="AG77" s="23">
        <f t="shared" si="63"/>
        <v>-22429</v>
      </c>
      <c r="AH77" s="23">
        <f t="shared" si="63"/>
        <v>98482.539999999979</v>
      </c>
    </row>
    <row r="78" spans="1:34" ht="15.75" thickTop="1"/>
  </sheetData>
  <mergeCells count="2">
    <mergeCell ref="A2:A30"/>
    <mergeCell ref="A41:A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9"/>
  <sheetViews>
    <sheetView topLeftCell="A607" workbookViewId="0">
      <selection activeCell="B43" sqref="B43"/>
    </sheetView>
  </sheetViews>
  <sheetFormatPr defaultRowHeight="15"/>
  <cols>
    <col min="1" max="1" width="34.7109375" bestFit="1" customWidth="1"/>
    <col min="2" max="2" width="35" bestFit="1" customWidth="1"/>
    <col min="3" max="3" width="4.140625" customWidth="1"/>
    <col min="4" max="13" width="15" bestFit="1" customWidth="1"/>
    <col min="14" max="14" width="3.140625" customWidth="1"/>
    <col min="15" max="23" width="15" bestFit="1" customWidth="1"/>
    <col min="24" max="24" width="1.7109375" customWidth="1"/>
    <col min="25" max="27" width="14" bestFit="1" customWidth="1"/>
    <col min="28" max="28" width="13.42578125" bestFit="1" customWidth="1"/>
    <col min="29" max="34" width="14" bestFit="1" customWidth="1"/>
  </cols>
  <sheetData>
    <row r="1" spans="1:34">
      <c r="D1" s="6" t="s">
        <v>60</v>
      </c>
      <c r="E1" s="6" t="s">
        <v>63</v>
      </c>
      <c r="F1" s="6" t="s">
        <v>66</v>
      </c>
      <c r="G1" s="6" t="s">
        <v>69</v>
      </c>
      <c r="H1" s="6" t="s">
        <v>72</v>
      </c>
      <c r="I1" s="6" t="s">
        <v>75</v>
      </c>
      <c r="J1" s="6" t="s">
        <v>78</v>
      </c>
      <c r="K1" s="6" t="s">
        <v>81</v>
      </c>
      <c r="L1" s="6" t="s">
        <v>82</v>
      </c>
      <c r="M1" s="6" t="s">
        <v>83</v>
      </c>
      <c r="O1" s="6" t="s">
        <v>61</v>
      </c>
      <c r="P1" s="6" t="s">
        <v>64</v>
      </c>
      <c r="Q1" s="6" t="s">
        <v>67</v>
      </c>
      <c r="R1" s="6" t="s">
        <v>70</v>
      </c>
      <c r="S1" s="6" t="s">
        <v>73</v>
      </c>
      <c r="T1" s="6" t="s">
        <v>76</v>
      </c>
      <c r="U1" s="6" t="s">
        <v>79</v>
      </c>
      <c r="V1" s="6" t="s">
        <v>84</v>
      </c>
      <c r="W1" s="6" t="s">
        <v>85</v>
      </c>
      <c r="Y1" s="6" t="s">
        <v>59</v>
      </c>
      <c r="Z1" s="6" t="s">
        <v>62</v>
      </c>
      <c r="AA1" s="6" t="s">
        <v>65</v>
      </c>
      <c r="AB1" s="6" t="s">
        <v>68</v>
      </c>
      <c r="AC1" s="6" t="s">
        <v>71</v>
      </c>
      <c r="AD1" s="6" t="s">
        <v>74</v>
      </c>
      <c r="AE1" s="6" t="s">
        <v>77</v>
      </c>
      <c r="AF1" s="6" t="s">
        <v>80</v>
      </c>
      <c r="AG1" s="6" t="s">
        <v>86</v>
      </c>
      <c r="AH1" s="6" t="s">
        <v>87</v>
      </c>
    </row>
    <row r="2" spans="1:34">
      <c r="A2" s="19" t="s">
        <v>96</v>
      </c>
      <c r="B2" s="20" t="s">
        <v>1</v>
      </c>
      <c r="C2" s="20" t="s">
        <v>0</v>
      </c>
      <c r="D2" s="7">
        <v>470793.7</v>
      </c>
      <c r="E2" s="7">
        <v>521157.45</v>
      </c>
      <c r="F2" s="7">
        <v>596779.90000000014</v>
      </c>
      <c r="G2" s="7">
        <v>608078.14000000025</v>
      </c>
      <c r="H2" s="7">
        <v>577148.35</v>
      </c>
      <c r="I2" s="7">
        <v>552387</v>
      </c>
      <c r="J2" s="7">
        <v>516293</v>
      </c>
      <c r="K2" s="7">
        <v>576253</v>
      </c>
      <c r="L2" s="7">
        <v>839562.37999999989</v>
      </c>
      <c r="M2" s="7">
        <v>839240.2</v>
      </c>
      <c r="N2" s="20"/>
      <c r="O2" s="7">
        <v>453707.99999999994</v>
      </c>
      <c r="P2" s="7">
        <v>425001.31999999983</v>
      </c>
      <c r="Q2" s="7">
        <v>523510.80000000005</v>
      </c>
      <c r="R2" s="7">
        <v>594704.11</v>
      </c>
      <c r="S2" s="7">
        <v>506803.40999999992</v>
      </c>
      <c r="T2" s="7">
        <v>498495</v>
      </c>
      <c r="U2" s="7">
        <v>450605</v>
      </c>
      <c r="V2" s="7">
        <v>445069</v>
      </c>
      <c r="W2" s="7">
        <v>688427.62</v>
      </c>
      <c r="X2" s="20"/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</row>
    <row r="3" spans="1:34">
      <c r="A3" s="19"/>
      <c r="B3" s="20" t="s">
        <v>3</v>
      </c>
      <c r="C3" s="20" t="s">
        <v>0</v>
      </c>
      <c r="D3" s="7">
        <v>16026.400000000001</v>
      </c>
      <c r="E3" s="7">
        <v>24749.73</v>
      </c>
      <c r="F3" s="7">
        <v>21344.5</v>
      </c>
      <c r="G3" s="7">
        <v>20157.280000000002</v>
      </c>
      <c r="H3" s="7">
        <v>17748.599999999999</v>
      </c>
      <c r="I3" s="7">
        <v>18913</v>
      </c>
      <c r="J3" s="7">
        <v>14610</v>
      </c>
      <c r="K3" s="7">
        <v>14320</v>
      </c>
      <c r="L3" s="7">
        <v>18072</v>
      </c>
      <c r="M3" s="7">
        <v>30207.200000000001</v>
      </c>
      <c r="N3" s="20"/>
      <c r="O3" s="7">
        <v>26137.599999999999</v>
      </c>
      <c r="P3" s="7">
        <v>27369.100000000002</v>
      </c>
      <c r="Q3" s="7">
        <v>21481.75</v>
      </c>
      <c r="R3" s="7">
        <v>18799.38</v>
      </c>
      <c r="S3" s="7">
        <v>13621.099999999999</v>
      </c>
      <c r="T3" s="7">
        <v>10111</v>
      </c>
      <c r="U3" s="7">
        <v>18180</v>
      </c>
      <c r="V3" s="7">
        <v>14210</v>
      </c>
      <c r="W3" s="7">
        <v>22541.94</v>
      </c>
      <c r="X3" s="20"/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1462.88</v>
      </c>
      <c r="AF3" s="7">
        <v>0</v>
      </c>
      <c r="AG3" s="7">
        <v>0</v>
      </c>
      <c r="AH3" s="7">
        <v>0</v>
      </c>
    </row>
    <row r="4" spans="1:34">
      <c r="A4" s="19"/>
      <c r="B4" s="20" t="s">
        <v>5</v>
      </c>
      <c r="C4" s="20" t="s">
        <v>0</v>
      </c>
      <c r="D4" s="8">
        <v>454767.3</v>
      </c>
      <c r="E4" s="8">
        <v>496407.72000000003</v>
      </c>
      <c r="F4" s="8">
        <v>575435.40000000014</v>
      </c>
      <c r="G4" s="8">
        <v>587920.86000000022</v>
      </c>
      <c r="H4" s="8">
        <v>559399.75</v>
      </c>
      <c r="I4" s="8">
        <v>533474</v>
      </c>
      <c r="J4" s="8">
        <v>501683</v>
      </c>
      <c r="K4" s="8">
        <v>561933</v>
      </c>
      <c r="L4" s="8">
        <v>821490.37999999989</v>
      </c>
      <c r="M4" s="8">
        <v>809033</v>
      </c>
      <c r="N4" s="20"/>
      <c r="O4" s="8">
        <v>427570.39999999997</v>
      </c>
      <c r="P4" s="8">
        <v>397632.21999999986</v>
      </c>
      <c r="Q4" s="8">
        <v>502029.05000000005</v>
      </c>
      <c r="R4" s="8">
        <v>575904.73</v>
      </c>
      <c r="S4" s="8">
        <v>493182.30999999994</v>
      </c>
      <c r="T4" s="8">
        <v>488384</v>
      </c>
      <c r="U4" s="8">
        <v>432425</v>
      </c>
      <c r="V4" s="8">
        <v>430859</v>
      </c>
      <c r="W4" s="8">
        <v>665885.68000000005</v>
      </c>
      <c r="X4" s="20"/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-1462.88</v>
      </c>
      <c r="AF4" s="8">
        <v>0</v>
      </c>
      <c r="AG4" s="8">
        <v>0</v>
      </c>
      <c r="AH4" s="8">
        <v>0</v>
      </c>
    </row>
    <row r="5" spans="1:34">
      <c r="A5" s="19"/>
      <c r="B5" s="20" t="s">
        <v>7</v>
      </c>
      <c r="C5" s="20" t="s">
        <v>0</v>
      </c>
      <c r="D5" s="7">
        <v>0</v>
      </c>
      <c r="E5" s="7">
        <v>0</v>
      </c>
      <c r="F5" s="7">
        <v>0</v>
      </c>
      <c r="G5" s="7">
        <v>1500</v>
      </c>
      <c r="H5" s="7">
        <v>2000</v>
      </c>
      <c r="I5" s="7">
        <v>1500</v>
      </c>
      <c r="J5" s="7">
        <v>1500</v>
      </c>
      <c r="K5" s="7">
        <v>2000</v>
      </c>
      <c r="L5" s="7">
        <v>2500</v>
      </c>
      <c r="M5" s="7">
        <v>1000</v>
      </c>
      <c r="N5" s="20"/>
      <c r="O5" s="7">
        <v>0</v>
      </c>
      <c r="P5" s="7">
        <v>0</v>
      </c>
      <c r="Q5" s="7">
        <v>0</v>
      </c>
      <c r="R5" s="7">
        <v>1000</v>
      </c>
      <c r="S5" s="7">
        <v>500</v>
      </c>
      <c r="T5" s="7">
        <v>2000</v>
      </c>
      <c r="U5" s="7">
        <v>500</v>
      </c>
      <c r="V5" s="7">
        <v>1000</v>
      </c>
      <c r="W5" s="7">
        <v>500</v>
      </c>
      <c r="X5" s="20"/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250</v>
      </c>
      <c r="AG5" s="7">
        <v>0</v>
      </c>
      <c r="AH5" s="7">
        <v>0</v>
      </c>
    </row>
    <row r="6" spans="1:34">
      <c r="A6" s="19"/>
      <c r="B6" s="20" t="s">
        <v>9</v>
      </c>
      <c r="C6" s="20" t="s">
        <v>0</v>
      </c>
      <c r="D6" s="8">
        <v>454767.3</v>
      </c>
      <c r="E6" s="8">
        <v>496407.72000000003</v>
      </c>
      <c r="F6" s="8">
        <v>575435.40000000014</v>
      </c>
      <c r="G6" s="8">
        <v>589420.86000000022</v>
      </c>
      <c r="H6" s="8">
        <v>561399.75</v>
      </c>
      <c r="I6" s="8">
        <v>534974</v>
      </c>
      <c r="J6" s="8">
        <v>503183</v>
      </c>
      <c r="K6" s="8">
        <v>563933</v>
      </c>
      <c r="L6" s="8">
        <v>823990.37999999989</v>
      </c>
      <c r="M6" s="8">
        <v>810033</v>
      </c>
      <c r="N6" s="20"/>
      <c r="O6" s="8">
        <v>427570.39999999997</v>
      </c>
      <c r="P6" s="8">
        <v>397632.21999999986</v>
      </c>
      <c r="Q6" s="8">
        <v>502029.05000000005</v>
      </c>
      <c r="R6" s="8">
        <v>576904.73</v>
      </c>
      <c r="S6" s="8">
        <v>493682.30999999994</v>
      </c>
      <c r="T6" s="8">
        <v>490384</v>
      </c>
      <c r="U6" s="8">
        <v>432925</v>
      </c>
      <c r="V6" s="8">
        <v>431859</v>
      </c>
      <c r="W6" s="8">
        <v>666385.68000000005</v>
      </c>
      <c r="X6" s="20"/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-1462.88</v>
      </c>
      <c r="AF6" s="8">
        <v>250</v>
      </c>
      <c r="AG6" s="8">
        <v>0</v>
      </c>
      <c r="AH6" s="8">
        <v>0</v>
      </c>
    </row>
    <row r="7" spans="1:34">
      <c r="A7" s="19"/>
      <c r="B7" s="20" t="s">
        <v>11</v>
      </c>
      <c r="C7" s="20" t="s">
        <v>0</v>
      </c>
      <c r="D7" s="7">
        <v>3810</v>
      </c>
      <c r="E7" s="7">
        <v>4380</v>
      </c>
      <c r="F7" s="7">
        <v>4770</v>
      </c>
      <c r="G7" s="7">
        <v>4440</v>
      </c>
      <c r="H7" s="7">
        <v>4350</v>
      </c>
      <c r="I7" s="7">
        <v>3840</v>
      </c>
      <c r="J7" s="7">
        <v>3480</v>
      </c>
      <c r="K7" s="7">
        <v>3780</v>
      </c>
      <c r="L7" s="7">
        <v>4830</v>
      </c>
      <c r="M7" s="7">
        <v>4110</v>
      </c>
      <c r="N7" s="20"/>
      <c r="O7" s="7">
        <v>3360</v>
      </c>
      <c r="P7" s="7">
        <v>3568.0699999999997</v>
      </c>
      <c r="Q7" s="7">
        <v>3930</v>
      </c>
      <c r="R7" s="7">
        <v>4170</v>
      </c>
      <c r="S7" s="7">
        <v>3600</v>
      </c>
      <c r="T7" s="7">
        <v>3210</v>
      </c>
      <c r="U7" s="7">
        <v>2850</v>
      </c>
      <c r="V7" s="7">
        <v>2490</v>
      </c>
      <c r="W7" s="7">
        <v>3720</v>
      </c>
      <c r="X7" s="20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.75" thickBot="1">
      <c r="A8" s="19"/>
      <c r="B8" s="20" t="s">
        <v>13</v>
      </c>
      <c r="C8" s="20" t="s">
        <v>0</v>
      </c>
      <c r="D8" s="22">
        <v>458577.3</v>
      </c>
      <c r="E8" s="22">
        <v>500787.72000000003</v>
      </c>
      <c r="F8" s="22">
        <v>580205.40000000014</v>
      </c>
      <c r="G8" s="22">
        <v>593860.86000000022</v>
      </c>
      <c r="H8" s="22">
        <v>565749.75</v>
      </c>
      <c r="I8" s="22">
        <v>538814</v>
      </c>
      <c r="J8" s="22">
        <v>506663</v>
      </c>
      <c r="K8" s="22">
        <v>567713</v>
      </c>
      <c r="L8" s="22">
        <v>828820.37999999989</v>
      </c>
      <c r="M8" s="22">
        <v>814143</v>
      </c>
      <c r="N8" s="20"/>
      <c r="O8" s="22">
        <v>430930.39999999997</v>
      </c>
      <c r="P8" s="22">
        <v>401200.28999999986</v>
      </c>
      <c r="Q8" s="22">
        <v>505959.05000000005</v>
      </c>
      <c r="R8" s="22">
        <v>581074.73</v>
      </c>
      <c r="S8" s="22">
        <v>497282.30999999994</v>
      </c>
      <c r="T8" s="22">
        <v>493594</v>
      </c>
      <c r="U8" s="22">
        <v>435775</v>
      </c>
      <c r="V8" s="22">
        <v>434349</v>
      </c>
      <c r="W8" s="22">
        <v>670105.68000000005</v>
      </c>
      <c r="X8" s="20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.75" thickTop="1">
      <c r="A9" s="19"/>
      <c r="B9" s="20" t="s">
        <v>15</v>
      </c>
      <c r="C9" s="20" t="s">
        <v>0</v>
      </c>
      <c r="D9" s="9">
        <v>63768.716179999981</v>
      </c>
      <c r="E9" s="9">
        <v>72905.197090249974</v>
      </c>
      <c r="F9" s="9">
        <v>82226.473136000001</v>
      </c>
      <c r="G9" s="9">
        <v>82227.73015567995</v>
      </c>
      <c r="H9" s="9">
        <v>78977.082047360076</v>
      </c>
      <c r="I9" s="9">
        <v>75883.197490000064</v>
      </c>
      <c r="J9" s="9">
        <v>68683.303048000089</v>
      </c>
      <c r="K9" s="9">
        <v>79940.239277999979</v>
      </c>
      <c r="L9" s="9">
        <v>110055.69055699986</v>
      </c>
      <c r="M9" s="9">
        <v>104511.55087800013</v>
      </c>
      <c r="N9" s="20"/>
      <c r="O9" s="9">
        <v>53800.842111999969</v>
      </c>
      <c r="P9" s="9">
        <v>55793.801284000008</v>
      </c>
      <c r="Q9" s="9">
        <v>69048.398000000045</v>
      </c>
      <c r="R9" s="9">
        <v>76938.389704479996</v>
      </c>
      <c r="S9" s="9">
        <v>60316.154923520065</v>
      </c>
      <c r="T9" s="9">
        <v>63035.157484000098</v>
      </c>
      <c r="U9" s="9">
        <v>53463.978294000037</v>
      </c>
      <c r="V9" s="9">
        <v>52247.672462999981</v>
      </c>
      <c r="W9" s="9">
        <v>81204.330771999958</v>
      </c>
      <c r="X9" s="20"/>
      <c r="Y9" s="9">
        <v>40932.736875999995</v>
      </c>
      <c r="Z9" s="9">
        <v>19064.992113</v>
      </c>
      <c r="AA9" s="9">
        <v>12212.836455749999</v>
      </c>
      <c r="AB9" s="9">
        <v>14186.527582500001</v>
      </c>
      <c r="AC9" s="9">
        <v>11260.349710130002</v>
      </c>
      <c r="AD9" s="9">
        <v>12438.817588999998</v>
      </c>
      <c r="AE9" s="9">
        <v>1538.5500360000003</v>
      </c>
      <c r="AF9" s="9">
        <v>8098.4247400000004</v>
      </c>
      <c r="AG9" s="9">
        <v>8493.7484700000005</v>
      </c>
      <c r="AH9" s="9"/>
    </row>
    <row r="10" spans="1:34">
      <c r="A10" s="19"/>
      <c r="B10" s="20" t="s">
        <v>17</v>
      </c>
      <c r="C10" s="20" t="s">
        <v>0</v>
      </c>
      <c r="D10" s="9">
        <v>22826.799999999999</v>
      </c>
      <c r="E10" s="9">
        <v>23755.25</v>
      </c>
      <c r="F10" s="9">
        <v>29551.539999999994</v>
      </c>
      <c r="G10" s="9">
        <v>31300.199999999997</v>
      </c>
      <c r="H10" s="9">
        <v>32323.8</v>
      </c>
      <c r="I10" s="9">
        <v>29145</v>
      </c>
      <c r="J10" s="9">
        <v>33233.740000000005</v>
      </c>
      <c r="K10" s="9">
        <v>43614.600000000006</v>
      </c>
      <c r="L10" s="9">
        <v>52794.450000000004</v>
      </c>
      <c r="M10" s="9">
        <v>42582.100000000006</v>
      </c>
      <c r="N10" s="20"/>
      <c r="O10" s="9">
        <v>19348.5</v>
      </c>
      <c r="P10" s="9">
        <v>17535.75</v>
      </c>
      <c r="Q10" s="9">
        <v>19692.05</v>
      </c>
      <c r="R10" s="9">
        <v>29906.799999999999</v>
      </c>
      <c r="S10" s="9">
        <v>30811.35</v>
      </c>
      <c r="T10" s="9">
        <v>24735.25</v>
      </c>
      <c r="U10" s="9">
        <v>28263.339999999997</v>
      </c>
      <c r="V10" s="9">
        <v>25537.55</v>
      </c>
      <c r="W10" s="9">
        <v>35776.560000000012</v>
      </c>
      <c r="X10" s="20"/>
      <c r="Y10" s="9">
        <v>919208.8</v>
      </c>
      <c r="Z10" s="9">
        <v>775333</v>
      </c>
      <c r="AA10" s="9">
        <v>878683.84</v>
      </c>
      <c r="AB10" s="9">
        <v>950158</v>
      </c>
      <c r="AC10" s="9">
        <v>1085517.25</v>
      </c>
      <c r="AD10" s="9">
        <v>1460805</v>
      </c>
      <c r="AE10" s="9">
        <v>1647859</v>
      </c>
      <c r="AF10" s="9">
        <v>1779574</v>
      </c>
      <c r="AG10" s="9">
        <v>1513828</v>
      </c>
      <c r="AH10" s="9">
        <v>1371559</v>
      </c>
    </row>
    <row r="11" spans="1:34">
      <c r="A11" s="19"/>
      <c r="B11" s="20" t="s">
        <v>19</v>
      </c>
      <c r="C11" s="20" t="s">
        <v>0</v>
      </c>
      <c r="D11" s="9">
        <v>67016.22</v>
      </c>
      <c r="E11" s="9">
        <v>59956.049999999996</v>
      </c>
      <c r="F11" s="9">
        <v>96433.13</v>
      </c>
      <c r="G11" s="9">
        <v>107955.36</v>
      </c>
      <c r="H11" s="9">
        <v>90475.23</v>
      </c>
      <c r="I11" s="9">
        <v>72982.540000000008</v>
      </c>
      <c r="J11" s="9">
        <v>78994.81</v>
      </c>
      <c r="K11" s="9">
        <v>88005.51</v>
      </c>
      <c r="L11" s="9">
        <v>148764.46000000002</v>
      </c>
      <c r="M11" s="9">
        <v>124809.19</v>
      </c>
      <c r="N11" s="20"/>
      <c r="O11" s="9">
        <v>51052.43</v>
      </c>
      <c r="P11" s="9">
        <v>52663.259999999995</v>
      </c>
      <c r="Q11" s="9">
        <v>89127.82</v>
      </c>
      <c r="R11" s="9">
        <v>88149.92</v>
      </c>
      <c r="S11" s="9">
        <v>68741.62</v>
      </c>
      <c r="T11" s="9">
        <v>53332.979999999996</v>
      </c>
      <c r="U11" s="9">
        <v>46720.97</v>
      </c>
      <c r="V11" s="9">
        <v>82980.210000000006</v>
      </c>
      <c r="W11" s="9">
        <v>96108.010000000009</v>
      </c>
      <c r="X11" s="20"/>
      <c r="Y11" s="9">
        <v>74207.429999999993</v>
      </c>
      <c r="Z11" s="9">
        <v>25737.489999999998</v>
      </c>
      <c r="AA11" s="9">
        <v>20877.989999999998</v>
      </c>
      <c r="AB11" s="9">
        <v>35264.289999999994</v>
      </c>
      <c r="AC11" s="9">
        <v>13718.57</v>
      </c>
      <c r="AD11" s="9">
        <v>6922.11</v>
      </c>
      <c r="AE11" s="9">
        <v>2818.39</v>
      </c>
      <c r="AF11" s="9">
        <v>5241.46</v>
      </c>
      <c r="AG11" s="9">
        <v>8150.58</v>
      </c>
      <c r="AH11" s="9">
        <v>27046.910000000003</v>
      </c>
    </row>
    <row r="12" spans="1:34">
      <c r="A12" s="19"/>
      <c r="B12" s="20" t="s">
        <v>21</v>
      </c>
      <c r="C12" s="20" t="s">
        <v>0</v>
      </c>
      <c r="D12" s="9">
        <v>52320.670000000006</v>
      </c>
      <c r="E12" s="9">
        <v>55682</v>
      </c>
      <c r="F12" s="9">
        <v>100442.81</v>
      </c>
      <c r="G12" s="9">
        <v>94818.38</v>
      </c>
      <c r="H12" s="9">
        <v>74228.89</v>
      </c>
      <c r="I12" s="9">
        <v>61948</v>
      </c>
      <c r="J12" s="9">
        <v>73293.2</v>
      </c>
      <c r="K12" s="9">
        <v>62103</v>
      </c>
      <c r="L12" s="9">
        <v>111655.56</v>
      </c>
      <c r="M12" s="9">
        <v>92015.23</v>
      </c>
      <c r="N12" s="20"/>
      <c r="O12" s="9">
        <v>32775</v>
      </c>
      <c r="P12" s="9">
        <v>47536</v>
      </c>
      <c r="Q12" s="9">
        <v>78176.429999999993</v>
      </c>
      <c r="R12" s="9">
        <v>78294.81</v>
      </c>
      <c r="S12" s="9">
        <v>54194.75</v>
      </c>
      <c r="T12" s="9">
        <v>40956.589999999997</v>
      </c>
      <c r="U12" s="9">
        <v>35264</v>
      </c>
      <c r="V12" s="9">
        <v>48935.62</v>
      </c>
      <c r="W12" s="9">
        <v>58900</v>
      </c>
      <c r="X12" s="20"/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1:34">
      <c r="A13" s="19"/>
      <c r="B13" s="20" t="s">
        <v>23</v>
      </c>
      <c r="C13" s="20" t="s">
        <v>0</v>
      </c>
      <c r="D13" s="9">
        <v>23675.994624000006</v>
      </c>
      <c r="E13" s="9">
        <v>26315.498480000006</v>
      </c>
      <c r="F13" s="9">
        <v>22616.000457199993</v>
      </c>
      <c r="G13" s="9">
        <v>30076.211277250008</v>
      </c>
      <c r="H13" s="9">
        <v>31218.399280059999</v>
      </c>
      <c r="I13" s="9">
        <v>31919.786081000009</v>
      </c>
      <c r="J13" s="9">
        <v>13039.999725</v>
      </c>
      <c r="K13" s="9">
        <v>35959.001523199993</v>
      </c>
      <c r="L13" s="9">
        <v>31867.999394999999</v>
      </c>
      <c r="M13" s="9">
        <v>17979.999670000001</v>
      </c>
      <c r="N13" s="20"/>
      <c r="O13" s="9">
        <v>18113.995776000007</v>
      </c>
      <c r="P13" s="9">
        <v>12817.000293300001</v>
      </c>
      <c r="Q13" s="9">
        <v>23854.666731099995</v>
      </c>
      <c r="R13" s="9">
        <v>24040.020516590001</v>
      </c>
      <c r="S13" s="9">
        <v>34788.659258751999</v>
      </c>
      <c r="T13" s="9">
        <v>23909.868390538002</v>
      </c>
      <c r="U13" s="9">
        <v>12322.999913</v>
      </c>
      <c r="V13" s="9">
        <v>17472.385364000002</v>
      </c>
      <c r="W13" s="9">
        <v>11544.999968</v>
      </c>
      <c r="X13" s="20"/>
      <c r="Y13" s="9">
        <v>150</v>
      </c>
      <c r="Z13" s="9">
        <v>112.23</v>
      </c>
      <c r="AA13" s="9">
        <v>380</v>
      </c>
      <c r="AB13" s="9">
        <v>120</v>
      </c>
      <c r="AC13" s="9">
        <v>262.75</v>
      </c>
      <c r="AD13" s="9">
        <v>490</v>
      </c>
      <c r="AE13" s="9">
        <v>3139</v>
      </c>
      <c r="AF13" s="9">
        <v>6378</v>
      </c>
      <c r="AG13" s="9">
        <v>7295</v>
      </c>
      <c r="AH13" s="9">
        <v>9056</v>
      </c>
    </row>
    <row r="14" spans="1:34">
      <c r="A14" s="19"/>
      <c r="B14" s="20" t="s">
        <v>25</v>
      </c>
      <c r="C14" s="20" t="s">
        <v>0</v>
      </c>
      <c r="D14" s="9">
        <v>4157.18</v>
      </c>
      <c r="E14" s="9">
        <v>4541</v>
      </c>
      <c r="F14" s="9">
        <v>4951</v>
      </c>
      <c r="G14" s="9">
        <v>7088</v>
      </c>
      <c r="H14" s="9">
        <v>4517.13</v>
      </c>
      <c r="I14" s="9">
        <v>3991</v>
      </c>
      <c r="J14" s="9">
        <v>3319</v>
      </c>
      <c r="K14" s="9">
        <v>9322</v>
      </c>
      <c r="L14" s="9">
        <v>15561</v>
      </c>
      <c r="M14" s="9">
        <v>21554</v>
      </c>
      <c r="N14" s="20"/>
      <c r="O14" s="9">
        <v>4072</v>
      </c>
      <c r="P14" s="9">
        <v>3819.71</v>
      </c>
      <c r="Q14" s="9">
        <v>9378.36</v>
      </c>
      <c r="R14" s="9">
        <v>6139</v>
      </c>
      <c r="S14" s="9">
        <v>3881.18</v>
      </c>
      <c r="T14" s="9">
        <v>3587</v>
      </c>
      <c r="U14" s="9">
        <v>2942</v>
      </c>
      <c r="V14" s="9">
        <v>7498</v>
      </c>
      <c r="W14" s="9">
        <v>13020</v>
      </c>
      <c r="X14" s="20"/>
      <c r="Y14" s="9">
        <v>7240.5999999999995</v>
      </c>
      <c r="Z14" s="9">
        <v>2742.8330255999999</v>
      </c>
      <c r="AA14" s="9">
        <v>1781.3000000000002</v>
      </c>
      <c r="AB14" s="9">
        <v>2127</v>
      </c>
      <c r="AC14" s="9">
        <v>1518</v>
      </c>
      <c r="AD14" s="9">
        <v>3301.5</v>
      </c>
      <c r="AE14" s="9">
        <v>207</v>
      </c>
      <c r="AF14" s="9">
        <v>2425</v>
      </c>
      <c r="AG14" s="9">
        <v>2175</v>
      </c>
      <c r="AH14" s="9">
        <v>3696</v>
      </c>
    </row>
    <row r="15" spans="1:34">
      <c r="A15" s="19"/>
      <c r="B15" s="20" t="s">
        <v>27</v>
      </c>
      <c r="C15" s="20" t="s">
        <v>0</v>
      </c>
      <c r="D15" s="2">
        <v>1199.9999999999995</v>
      </c>
      <c r="E15" s="2">
        <v>1363.9999999999998</v>
      </c>
      <c r="F15" s="2">
        <v>1512.9999999999995</v>
      </c>
      <c r="G15" s="2">
        <v>1491.9999999999995</v>
      </c>
      <c r="H15" s="2">
        <v>1361.0000000000002</v>
      </c>
      <c r="I15" s="2">
        <v>1253.0000000000002</v>
      </c>
      <c r="J15" s="2">
        <v>1169</v>
      </c>
      <c r="K15" s="2">
        <v>1289</v>
      </c>
      <c r="L15" s="2">
        <v>1669.9999999999998</v>
      </c>
      <c r="M15" s="2">
        <v>1456</v>
      </c>
      <c r="N15" s="20"/>
      <c r="O15" s="2">
        <v>1098</v>
      </c>
      <c r="P15" s="2">
        <v>1083</v>
      </c>
      <c r="Q15" s="2">
        <v>1291.9999999999998</v>
      </c>
      <c r="R15" s="2">
        <v>1362.9999999999998</v>
      </c>
      <c r="S15" s="2">
        <v>1085.9999999999993</v>
      </c>
      <c r="T15" s="2">
        <v>1034</v>
      </c>
      <c r="U15" s="2">
        <v>884</v>
      </c>
      <c r="V15" s="2">
        <v>815</v>
      </c>
      <c r="W15" s="2">
        <v>1244.9999999999998</v>
      </c>
      <c r="X15" s="20"/>
      <c r="Y15" s="2">
        <v>2708.9999999999991</v>
      </c>
      <c r="Z15" s="2">
        <v>2073.9999999999995</v>
      </c>
      <c r="AA15" s="2">
        <v>2270.0000000000009</v>
      </c>
      <c r="AB15" s="2">
        <v>2408.9999999999991</v>
      </c>
      <c r="AC15" s="2">
        <v>2657</v>
      </c>
      <c r="AD15" s="2">
        <v>3656.9999999999995</v>
      </c>
      <c r="AE15" s="2">
        <v>4098</v>
      </c>
      <c r="AF15" s="2">
        <v>4728.9999999999991</v>
      </c>
      <c r="AG15" s="2">
        <v>4866.0000000000009</v>
      </c>
      <c r="AH15" s="2">
        <v>4164</v>
      </c>
    </row>
    <row r="16" spans="1:34">
      <c r="A16" s="19"/>
      <c r="B16" s="20" t="s">
        <v>29</v>
      </c>
      <c r="C16" s="20" t="s">
        <v>0</v>
      </c>
      <c r="D16" s="2">
        <v>1360</v>
      </c>
      <c r="E16" s="2">
        <v>1537.0000000000002</v>
      </c>
      <c r="F16" s="2">
        <v>1681.9999999999995</v>
      </c>
      <c r="G16" s="2">
        <v>1642.9999999999998</v>
      </c>
      <c r="H16" s="2">
        <v>1535.0000000000002</v>
      </c>
      <c r="I16" s="2">
        <v>1410.0000000000007</v>
      </c>
      <c r="J16" s="2">
        <v>1309</v>
      </c>
      <c r="K16" s="2">
        <v>1459.0000000000005</v>
      </c>
      <c r="L16" s="2">
        <v>1932</v>
      </c>
      <c r="M16" s="2">
        <v>1666</v>
      </c>
      <c r="N16" s="20"/>
      <c r="O16" s="2">
        <v>1251.0000000000002</v>
      </c>
      <c r="P16" s="2">
        <v>1189</v>
      </c>
      <c r="Q16" s="2">
        <v>1415.9999999999998</v>
      </c>
      <c r="R16" s="2">
        <v>1546</v>
      </c>
      <c r="S16" s="2">
        <v>1234.9999999999993</v>
      </c>
      <c r="T16" s="2">
        <v>1162.9999999999998</v>
      </c>
      <c r="U16" s="2">
        <v>969.99999999999989</v>
      </c>
      <c r="V16" s="2">
        <v>907.00000000000011</v>
      </c>
      <c r="W16" s="2">
        <v>1397.0000000000002</v>
      </c>
      <c r="X16" s="20"/>
      <c r="Y16" s="2">
        <v>3025.9999999999991</v>
      </c>
      <c r="Z16" s="2">
        <v>2171.9999999999995</v>
      </c>
      <c r="AA16" s="2">
        <v>2362</v>
      </c>
      <c r="AB16" s="2">
        <v>2419</v>
      </c>
      <c r="AC16" s="2">
        <v>2657</v>
      </c>
      <c r="AD16" s="2">
        <v>3656.9999999999995</v>
      </c>
      <c r="AE16" s="2">
        <v>4098</v>
      </c>
      <c r="AF16" s="2">
        <v>4739.9999999999991</v>
      </c>
      <c r="AG16" s="2">
        <v>4972.9999999999991</v>
      </c>
      <c r="AH16" s="2">
        <v>4164</v>
      </c>
    </row>
    <row r="17" spans="1:34">
      <c r="A17" s="19"/>
      <c r="B17" s="20" t="s">
        <v>31</v>
      </c>
      <c r="C17" s="20" t="s">
        <v>0</v>
      </c>
      <c r="D17" s="2">
        <v>121</v>
      </c>
      <c r="E17" s="2">
        <v>139</v>
      </c>
      <c r="F17" s="2">
        <v>159</v>
      </c>
      <c r="G17" s="2">
        <v>148</v>
      </c>
      <c r="H17" s="2">
        <v>144</v>
      </c>
      <c r="I17" s="2">
        <v>126</v>
      </c>
      <c r="J17" s="2">
        <v>116</v>
      </c>
      <c r="K17" s="2">
        <v>125</v>
      </c>
      <c r="L17" s="2">
        <v>162</v>
      </c>
      <c r="M17" s="2">
        <v>137</v>
      </c>
      <c r="N17" s="20"/>
      <c r="O17" s="2">
        <v>111</v>
      </c>
      <c r="P17" s="2">
        <v>119</v>
      </c>
      <c r="Q17" s="2">
        <v>130</v>
      </c>
      <c r="R17" s="2">
        <v>138</v>
      </c>
      <c r="S17" s="2">
        <v>120</v>
      </c>
      <c r="T17" s="2">
        <v>107</v>
      </c>
      <c r="U17" s="2">
        <v>95</v>
      </c>
      <c r="V17" s="2">
        <v>83</v>
      </c>
      <c r="W17" s="2">
        <v>124</v>
      </c>
      <c r="X17" s="20"/>
      <c r="Y17" s="2">
        <v>431</v>
      </c>
      <c r="Z17" s="2">
        <v>377</v>
      </c>
      <c r="AA17" s="2">
        <v>447</v>
      </c>
      <c r="AB17" s="2">
        <v>457</v>
      </c>
      <c r="AC17" s="2">
        <v>538</v>
      </c>
      <c r="AD17" s="2">
        <v>781</v>
      </c>
      <c r="AE17" s="2">
        <v>843</v>
      </c>
      <c r="AF17" s="2">
        <v>899</v>
      </c>
      <c r="AG17" s="2">
        <v>968</v>
      </c>
      <c r="AH17" s="2">
        <v>905</v>
      </c>
    </row>
    <row r="18" spans="1:34">
      <c r="A18" s="19"/>
      <c r="B18" s="20" t="s">
        <v>33</v>
      </c>
      <c r="C18" s="20" t="s">
        <v>0</v>
      </c>
      <c r="D18" s="10">
        <v>9.9173553719008218</v>
      </c>
      <c r="E18" s="10">
        <v>9.8129496402877674</v>
      </c>
      <c r="F18" s="10">
        <v>9.5157232704402492</v>
      </c>
      <c r="G18" s="10">
        <v>10.081081081081077</v>
      </c>
      <c r="H18" s="10">
        <v>9.4513888888888911</v>
      </c>
      <c r="I18" s="10">
        <v>9.9444444444444464</v>
      </c>
      <c r="J18" s="10">
        <v>10.077586206896552</v>
      </c>
      <c r="K18" s="10">
        <v>10.311999999999999</v>
      </c>
      <c r="L18" s="10">
        <v>10.308641975308641</v>
      </c>
      <c r="M18" s="10">
        <v>10.627737226277372</v>
      </c>
      <c r="N18" s="20"/>
      <c r="O18" s="10">
        <v>9.8918918918918912</v>
      </c>
      <c r="P18" s="10">
        <v>9.1008403361344534</v>
      </c>
      <c r="Q18" s="10">
        <v>9.9384615384615369</v>
      </c>
      <c r="R18" s="10">
        <v>9.8768115942028967</v>
      </c>
      <c r="S18" s="10">
        <v>9.0499999999999936</v>
      </c>
      <c r="T18" s="10">
        <v>9.6635514018691584</v>
      </c>
      <c r="U18" s="10">
        <v>9.3052631578947373</v>
      </c>
      <c r="V18" s="10">
        <v>9.8192771084337345</v>
      </c>
      <c r="W18" s="10">
        <v>10.04032258064516</v>
      </c>
      <c r="X18" s="20"/>
      <c r="Y18" s="10">
        <v>6.2853828306264479</v>
      </c>
      <c r="Z18" s="10">
        <v>5.5013262599469481</v>
      </c>
      <c r="AA18" s="10">
        <v>5.0782997762863555</v>
      </c>
      <c r="AB18" s="10">
        <v>5.271334792122536</v>
      </c>
      <c r="AC18" s="10">
        <v>4.9386617100371746</v>
      </c>
      <c r="AD18" s="10">
        <v>4.6824583866837379</v>
      </c>
      <c r="AE18" s="10">
        <v>4.8612099644128115</v>
      </c>
      <c r="AF18" s="10">
        <v>5.2602892102335916</v>
      </c>
      <c r="AG18" s="10">
        <v>5.0268595041322319</v>
      </c>
      <c r="AH18" s="10">
        <v>4.6011049723756905</v>
      </c>
    </row>
    <row r="19" spans="1:34">
      <c r="A19" s="19"/>
      <c r="B19" s="20" t="s">
        <v>35</v>
      </c>
      <c r="C19" s="20" t="s">
        <v>0</v>
      </c>
      <c r="D19" s="10">
        <v>11.239669421487603</v>
      </c>
      <c r="E19" s="10">
        <v>11.057553956834534</v>
      </c>
      <c r="F19" s="10">
        <v>10.578616352201255</v>
      </c>
      <c r="G19" s="10">
        <v>11.101351351351349</v>
      </c>
      <c r="H19" s="10">
        <v>10.659722222222223</v>
      </c>
      <c r="I19" s="10">
        <v>11.190476190476195</v>
      </c>
      <c r="J19" s="10">
        <v>11.28448275862069</v>
      </c>
      <c r="K19" s="10">
        <v>11.672000000000004</v>
      </c>
      <c r="L19" s="10">
        <v>11.925925925925926</v>
      </c>
      <c r="M19" s="10">
        <v>12.160583941605839</v>
      </c>
      <c r="N19" s="20"/>
      <c r="O19" s="10">
        <v>11.270270270270272</v>
      </c>
      <c r="P19" s="10">
        <v>9.9915966386554622</v>
      </c>
      <c r="Q19" s="10">
        <v>10.892307692307691</v>
      </c>
      <c r="R19" s="10">
        <v>11.202898550724637</v>
      </c>
      <c r="S19" s="10">
        <v>10.291666666666661</v>
      </c>
      <c r="T19" s="10">
        <v>10.86915887850467</v>
      </c>
      <c r="U19" s="10">
        <v>10.210526315789473</v>
      </c>
      <c r="V19" s="10">
        <v>10.927710843373495</v>
      </c>
      <c r="W19" s="10">
        <v>11.266129032258066</v>
      </c>
      <c r="X19" s="20"/>
      <c r="Y19" s="10">
        <v>7.0208816705336403</v>
      </c>
      <c r="Z19" s="10">
        <v>5.7612732095490706</v>
      </c>
      <c r="AA19" s="10">
        <v>5.2841163310961967</v>
      </c>
      <c r="AB19" s="10">
        <v>5.2932166301969366</v>
      </c>
      <c r="AC19" s="10">
        <v>4.9386617100371746</v>
      </c>
      <c r="AD19" s="10">
        <v>4.6824583866837379</v>
      </c>
      <c r="AE19" s="10">
        <v>4.8612099644128115</v>
      </c>
      <c r="AF19" s="10">
        <v>5.2725250278086753</v>
      </c>
      <c r="AG19" s="10">
        <v>5.1373966942148748</v>
      </c>
      <c r="AH19" s="10">
        <v>4.6011049723756905</v>
      </c>
    </row>
    <row r="20" spans="1:34">
      <c r="A20" s="19"/>
      <c r="B20" s="20" t="s">
        <v>37</v>
      </c>
      <c r="C20" s="20" t="s">
        <v>0</v>
      </c>
      <c r="D20" s="7">
        <v>3890.8570247933885</v>
      </c>
      <c r="E20" s="7">
        <v>3749.3341726618705</v>
      </c>
      <c r="F20" s="7">
        <v>3753.3327044025168</v>
      </c>
      <c r="G20" s="7">
        <v>4108.6360810810829</v>
      </c>
      <c r="H20" s="7">
        <v>4007.9746527777775</v>
      </c>
      <c r="I20" s="7">
        <v>4384.0238095238092</v>
      </c>
      <c r="J20" s="7">
        <v>4450.8017241379312</v>
      </c>
      <c r="K20" s="7">
        <v>4610.0240000000003</v>
      </c>
      <c r="L20" s="7">
        <v>5182.4838271604931</v>
      </c>
      <c r="M20" s="7">
        <v>6125.8408759124086</v>
      </c>
      <c r="N20" s="20"/>
      <c r="O20" s="7">
        <v>4087.4594594594591</v>
      </c>
      <c r="P20" s="7">
        <v>3571.4396638655448</v>
      </c>
      <c r="Q20" s="7">
        <v>4027.0061538461541</v>
      </c>
      <c r="R20" s="7">
        <v>4309.4500724637683</v>
      </c>
      <c r="S20" s="7">
        <v>4223.3617499999991</v>
      </c>
      <c r="T20" s="7">
        <v>4658.8317757009345</v>
      </c>
      <c r="U20" s="7">
        <v>4743.2105263157891</v>
      </c>
      <c r="V20" s="7">
        <v>5362.2771084337346</v>
      </c>
      <c r="W20" s="7">
        <v>5551.8356451612899</v>
      </c>
      <c r="X20" s="20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>
      <c r="A21" s="19"/>
      <c r="B21" s="20" t="s">
        <v>39</v>
      </c>
      <c r="C21" s="20" t="s">
        <v>0</v>
      </c>
      <c r="D21" s="7">
        <v>132.44958677685952</v>
      </c>
      <c r="E21" s="7">
        <v>178.05561151079135</v>
      </c>
      <c r="F21" s="7">
        <v>134.24213836477986</v>
      </c>
      <c r="G21" s="7">
        <v>136.19783783783785</v>
      </c>
      <c r="H21" s="7">
        <v>123.25416666666666</v>
      </c>
      <c r="I21" s="7">
        <v>150.10317460317461</v>
      </c>
      <c r="J21" s="7">
        <v>125.94827586206897</v>
      </c>
      <c r="K21" s="7">
        <v>114.56</v>
      </c>
      <c r="L21" s="7">
        <v>111.55555555555556</v>
      </c>
      <c r="M21" s="7">
        <v>220.49051094890513</v>
      </c>
      <c r="N21" s="20"/>
      <c r="O21" s="7">
        <v>235.47387387387386</v>
      </c>
      <c r="P21" s="7">
        <v>229.99243697478994</v>
      </c>
      <c r="Q21" s="7">
        <v>165.24423076923077</v>
      </c>
      <c r="R21" s="7">
        <v>136.22739130434783</v>
      </c>
      <c r="S21" s="7">
        <v>113.50916666666666</v>
      </c>
      <c r="T21" s="7">
        <v>94.495327102803742</v>
      </c>
      <c r="U21" s="7">
        <v>191.36842105263159</v>
      </c>
      <c r="V21" s="7">
        <v>171.20481927710844</v>
      </c>
      <c r="W21" s="7">
        <v>181.78983870967741</v>
      </c>
      <c r="X21" s="20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>
      <c r="A22" s="19"/>
      <c r="B22" s="20" t="s">
        <v>41</v>
      </c>
      <c r="C22" s="20" t="s">
        <v>0</v>
      </c>
      <c r="D22" s="8">
        <v>3758.4074380165289</v>
      </c>
      <c r="E22" s="8">
        <v>3571.278561151079</v>
      </c>
      <c r="F22" s="8">
        <v>3619.0905660377371</v>
      </c>
      <c r="G22" s="8">
        <v>3972.4382432432449</v>
      </c>
      <c r="H22" s="8">
        <v>3884.7204861111109</v>
      </c>
      <c r="I22" s="8">
        <v>4233.9206349206343</v>
      </c>
      <c r="J22" s="8">
        <v>4324.8534482758623</v>
      </c>
      <c r="K22" s="8">
        <v>4495.4639999999999</v>
      </c>
      <c r="L22" s="8">
        <v>5070.9282716049374</v>
      </c>
      <c r="M22" s="8">
        <v>5905.3503649635031</v>
      </c>
      <c r="N22" s="20"/>
      <c r="O22" s="8">
        <v>3851.9855855855853</v>
      </c>
      <c r="P22" s="8">
        <v>3341.4472268907548</v>
      </c>
      <c r="Q22" s="8">
        <v>3861.7619230769233</v>
      </c>
      <c r="R22" s="8">
        <v>4173.2226811594201</v>
      </c>
      <c r="S22" s="8">
        <v>4109.8525833333324</v>
      </c>
      <c r="T22" s="8">
        <v>4564.336448598131</v>
      </c>
      <c r="U22" s="8">
        <v>4551.8421052631575</v>
      </c>
      <c r="V22" s="8">
        <v>5191.0722891566265</v>
      </c>
      <c r="W22" s="8">
        <v>5370.0458064516124</v>
      </c>
      <c r="X22" s="20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>
      <c r="A23" s="19"/>
      <c r="B23" s="20" t="s">
        <v>43</v>
      </c>
      <c r="C23" s="20" t="s">
        <v>0</v>
      </c>
      <c r="D23" s="7">
        <v>0</v>
      </c>
      <c r="E23" s="7">
        <v>0</v>
      </c>
      <c r="F23" s="7">
        <v>0</v>
      </c>
      <c r="G23" s="7">
        <v>10.135135135135135</v>
      </c>
      <c r="H23" s="7">
        <v>13.888888888888889</v>
      </c>
      <c r="I23" s="7">
        <v>11.904761904761905</v>
      </c>
      <c r="J23" s="7">
        <v>12.931034482758621</v>
      </c>
      <c r="K23" s="7">
        <v>16</v>
      </c>
      <c r="L23" s="7">
        <v>15.432098765432098</v>
      </c>
      <c r="M23" s="7">
        <v>7.2992700729927007</v>
      </c>
      <c r="N23" s="20"/>
      <c r="O23" s="7">
        <v>0</v>
      </c>
      <c r="P23" s="7">
        <v>0</v>
      </c>
      <c r="Q23" s="7">
        <v>0</v>
      </c>
      <c r="R23" s="7">
        <v>7.2463768115942031</v>
      </c>
      <c r="S23" s="7">
        <v>4.166666666666667</v>
      </c>
      <c r="T23" s="7">
        <v>18.691588785046729</v>
      </c>
      <c r="U23" s="7">
        <v>5.2631578947368425</v>
      </c>
      <c r="V23" s="7">
        <v>12.048192771084338</v>
      </c>
      <c r="W23" s="7">
        <v>4.032258064516129</v>
      </c>
      <c r="X23" s="20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>
      <c r="A24" s="19"/>
      <c r="B24" s="20" t="s">
        <v>45</v>
      </c>
      <c r="C24" s="20" t="s">
        <v>0</v>
      </c>
      <c r="D24" s="8">
        <v>3758.4074380165289</v>
      </c>
      <c r="E24" s="8">
        <v>3571.278561151079</v>
      </c>
      <c r="F24" s="8">
        <v>3619.0905660377371</v>
      </c>
      <c r="G24" s="8">
        <v>3982.5733783783799</v>
      </c>
      <c r="H24" s="8">
        <v>3898.6093749999995</v>
      </c>
      <c r="I24" s="8">
        <v>4245.8253968253957</v>
      </c>
      <c r="J24" s="8">
        <v>4337.7844827586214</v>
      </c>
      <c r="K24" s="8">
        <v>4511.4639999999999</v>
      </c>
      <c r="L24" s="8">
        <v>5086.3603703703693</v>
      </c>
      <c r="M24" s="8">
        <v>5912.649635036496</v>
      </c>
      <c r="N24" s="20"/>
      <c r="O24" s="8">
        <v>3851.9855855855853</v>
      </c>
      <c r="P24" s="8">
        <v>3341.4472268907548</v>
      </c>
      <c r="Q24" s="8">
        <v>3861.7619230769233</v>
      </c>
      <c r="R24" s="8">
        <v>4180.4690579710141</v>
      </c>
      <c r="S24" s="8">
        <v>4114.0192499999994</v>
      </c>
      <c r="T24" s="8">
        <v>4583.0280373831774</v>
      </c>
      <c r="U24" s="8">
        <v>4557.1052631578941</v>
      </c>
      <c r="V24" s="8">
        <v>5203.1204819277109</v>
      </c>
      <c r="W24" s="8">
        <v>5374.0780645161285</v>
      </c>
      <c r="X24" s="20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>
      <c r="A25" s="19"/>
      <c r="B25" s="20" t="s">
        <v>47</v>
      </c>
      <c r="C25" s="20" t="s">
        <v>0</v>
      </c>
      <c r="D25" s="7">
        <v>31.487603305785125</v>
      </c>
      <c r="E25" s="7">
        <v>31.510791366906474</v>
      </c>
      <c r="F25" s="7">
        <v>30</v>
      </c>
      <c r="G25" s="7">
        <v>30</v>
      </c>
      <c r="H25" s="7">
        <v>30.208333333333332</v>
      </c>
      <c r="I25" s="7">
        <v>30.476190476190474</v>
      </c>
      <c r="J25" s="7">
        <v>30</v>
      </c>
      <c r="K25" s="7">
        <v>30.24</v>
      </c>
      <c r="L25" s="7">
        <v>29.814814814814813</v>
      </c>
      <c r="M25" s="7">
        <v>30</v>
      </c>
      <c r="N25" s="20"/>
      <c r="O25" s="7">
        <v>30.27027027027027</v>
      </c>
      <c r="P25" s="7">
        <v>29.983781512605038</v>
      </c>
      <c r="Q25" s="7">
        <v>30.23076923076923</v>
      </c>
      <c r="R25" s="7">
        <v>30.217391304347824</v>
      </c>
      <c r="S25" s="7">
        <v>30</v>
      </c>
      <c r="T25" s="7">
        <v>30</v>
      </c>
      <c r="U25" s="7">
        <v>30</v>
      </c>
      <c r="V25" s="7">
        <v>30</v>
      </c>
      <c r="W25" s="7">
        <v>30</v>
      </c>
      <c r="X25" s="20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5.75" thickBot="1">
      <c r="A26" s="19"/>
      <c r="B26" s="20" t="s">
        <v>49</v>
      </c>
      <c r="C26" s="20" t="s">
        <v>0</v>
      </c>
      <c r="D26" s="22">
        <v>3789.8950413223138</v>
      </c>
      <c r="E26" s="22">
        <v>3602.7893525179857</v>
      </c>
      <c r="F26" s="22">
        <v>3649.0905660377366</v>
      </c>
      <c r="G26" s="22">
        <v>4012.5733783783799</v>
      </c>
      <c r="H26" s="22">
        <v>3928.8177083333335</v>
      </c>
      <c r="I26" s="22">
        <v>4276.3015873015875</v>
      </c>
      <c r="J26" s="22">
        <v>4367.7844827586205</v>
      </c>
      <c r="K26" s="22">
        <v>4541.7039999999997</v>
      </c>
      <c r="L26" s="22">
        <v>5116.1751851851841</v>
      </c>
      <c r="M26" s="22">
        <v>5942.649635036496</v>
      </c>
      <c r="N26" s="20"/>
      <c r="O26" s="22">
        <v>3882.2558558558553</v>
      </c>
      <c r="P26" s="22">
        <v>3371.43100840336</v>
      </c>
      <c r="Q26" s="22">
        <v>3891.9926923076928</v>
      </c>
      <c r="R26" s="22">
        <v>4210.6864492753621</v>
      </c>
      <c r="S26" s="22">
        <v>4144.0192499999994</v>
      </c>
      <c r="T26" s="22">
        <v>4613.0280373831774</v>
      </c>
      <c r="U26" s="22">
        <v>4587.105263157895</v>
      </c>
      <c r="V26" s="22">
        <v>5233.1204819277109</v>
      </c>
      <c r="W26" s="22">
        <v>5404.0780645161294</v>
      </c>
      <c r="X26" s="20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5.75" thickTop="1">
      <c r="A27" s="19"/>
      <c r="B27" s="20" t="s">
        <v>51</v>
      </c>
      <c r="C27" s="20" t="s">
        <v>0</v>
      </c>
      <c r="D27" s="9">
        <v>334.38772058823531</v>
      </c>
      <c r="E27" s="9">
        <v>322.9718412491867</v>
      </c>
      <c r="F27" s="9">
        <v>342.11379310344847</v>
      </c>
      <c r="G27" s="9">
        <v>357.83375532562405</v>
      </c>
      <c r="H27" s="9">
        <v>364.42980456026055</v>
      </c>
      <c r="I27" s="9">
        <v>378.3503546099289</v>
      </c>
      <c r="J27" s="9">
        <v>383.2566844919786</v>
      </c>
      <c r="K27" s="9">
        <v>385.14941740918425</v>
      </c>
      <c r="L27" s="9">
        <v>425.20206004140783</v>
      </c>
      <c r="M27" s="9">
        <v>485.6140456182473</v>
      </c>
      <c r="N27" s="20"/>
      <c r="O27" s="9">
        <v>341.78289368505187</v>
      </c>
      <c r="P27" s="9">
        <v>334.42575273338929</v>
      </c>
      <c r="Q27" s="9">
        <v>354.54028954802271</v>
      </c>
      <c r="R27" s="9">
        <v>372.51276196636479</v>
      </c>
      <c r="S27" s="9">
        <v>399.33790283400828</v>
      </c>
      <c r="T27" s="9">
        <v>419.93465176268279</v>
      </c>
      <c r="U27" s="9">
        <v>445.79896907216499</v>
      </c>
      <c r="V27" s="9">
        <v>475.03748621830204</v>
      </c>
      <c r="W27" s="9">
        <v>476.65403006442375</v>
      </c>
      <c r="X27" s="20"/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-0.35697413372376774</v>
      </c>
      <c r="AF27" s="9">
        <v>0</v>
      </c>
      <c r="AG27" s="9">
        <v>0</v>
      </c>
      <c r="AH27" s="9">
        <v>0</v>
      </c>
    </row>
    <row r="28" spans="1:34">
      <c r="A28" s="19"/>
      <c r="B28" s="20" t="s">
        <v>53</v>
      </c>
      <c r="C28" s="20" t="s">
        <v>0</v>
      </c>
      <c r="D28" s="15">
        <v>3.404123717033597E-2</v>
      </c>
      <c r="E28" s="15">
        <v>4.7489928427579799E-2</v>
      </c>
      <c r="F28" s="15">
        <v>3.5766117458044408E-2</v>
      </c>
      <c r="G28" s="15">
        <v>3.3149160731217854E-2</v>
      </c>
      <c r="H28" s="15">
        <v>3.0752232073434846E-2</v>
      </c>
      <c r="I28" s="15">
        <v>3.423867686965841E-2</v>
      </c>
      <c r="J28" s="15">
        <v>2.8297885115622329E-2</v>
      </c>
      <c r="K28" s="15">
        <v>2.485019600765636E-2</v>
      </c>
      <c r="L28" s="15">
        <v>2.1525499987267178E-2</v>
      </c>
      <c r="M28" s="15">
        <v>3.59935093671633E-2</v>
      </c>
      <c r="N28" s="20"/>
      <c r="O28" s="15">
        <v>5.7608858561012811E-2</v>
      </c>
      <c r="P28" s="15">
        <v>6.4397682341316057E-2</v>
      </c>
      <c r="Q28" s="15">
        <v>4.1034014962059995E-2</v>
      </c>
      <c r="R28" s="15">
        <v>3.1611316760531555E-2</v>
      </c>
      <c r="S28" s="15">
        <v>2.6876496351908922E-2</v>
      </c>
      <c r="T28" s="15">
        <v>2.0283051986479304E-2</v>
      </c>
      <c r="U28" s="15">
        <v>4.0345757370646135E-2</v>
      </c>
      <c r="V28" s="15">
        <v>3.1927633692753261E-2</v>
      </c>
      <c r="W28" s="15">
        <v>3.2744095886216767E-2</v>
      </c>
      <c r="X28" s="20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>
      <c r="A29" s="19"/>
      <c r="B29" s="20" t="s">
        <v>55</v>
      </c>
      <c r="C29" s="20" t="s">
        <v>0</v>
      </c>
      <c r="D29" s="15">
        <v>3.404123717033597E-2</v>
      </c>
      <c r="E29" s="15">
        <v>4.7489928427579799E-2</v>
      </c>
      <c r="F29" s="15">
        <v>3.5766117458044408E-2</v>
      </c>
      <c r="G29" s="15">
        <v>3.3067589989365424E-2</v>
      </c>
      <c r="H29" s="15">
        <v>3.0646033956584696E-2</v>
      </c>
      <c r="I29" s="15">
        <v>3.4145953958117814E-2</v>
      </c>
      <c r="J29" s="15">
        <v>2.8215908673929542E-2</v>
      </c>
      <c r="K29" s="15">
        <v>2.4764246791629269E-2</v>
      </c>
      <c r="L29" s="15">
        <v>2.1461592904791688E-2</v>
      </c>
      <c r="M29" s="15">
        <v>3.5950672200639772E-2</v>
      </c>
      <c r="N29" s="20"/>
      <c r="O29" s="15">
        <v>5.7608858561012811E-2</v>
      </c>
      <c r="P29" s="15">
        <v>6.4397682341316057E-2</v>
      </c>
      <c r="Q29" s="15">
        <v>4.1034014962059995E-2</v>
      </c>
      <c r="R29" s="15">
        <v>3.1558251293582654E-2</v>
      </c>
      <c r="S29" s="15">
        <v>2.685000678390867E-2</v>
      </c>
      <c r="T29" s="15">
        <v>2.020200001998022E-2</v>
      </c>
      <c r="U29" s="15">
        <v>4.0301038560867204E-2</v>
      </c>
      <c r="V29" s="15">
        <v>3.1856058143471075E-2</v>
      </c>
      <c r="W29" s="15">
        <v>3.2720331346274084E-2</v>
      </c>
      <c r="X29" s="20"/>
      <c r="Y29" s="15"/>
      <c r="Z29" s="15"/>
      <c r="AA29" s="15"/>
      <c r="AB29" s="15"/>
      <c r="AC29" s="15"/>
      <c r="AD29" s="15"/>
      <c r="AE29" s="15"/>
      <c r="AF29" s="15">
        <v>0</v>
      </c>
      <c r="AG29" s="15"/>
      <c r="AH29" s="15"/>
    </row>
    <row r="30" spans="1:34">
      <c r="A30" s="19"/>
      <c r="B30" s="20" t="s">
        <v>57</v>
      </c>
      <c r="C30" s="20" t="s">
        <v>0</v>
      </c>
      <c r="D30" s="16">
        <v>121</v>
      </c>
      <c r="E30" s="16">
        <v>139</v>
      </c>
      <c r="F30" s="16">
        <v>159</v>
      </c>
      <c r="G30" s="16">
        <v>148</v>
      </c>
      <c r="H30" s="16">
        <v>144</v>
      </c>
      <c r="I30" s="16">
        <v>126</v>
      </c>
      <c r="J30" s="16">
        <v>116</v>
      </c>
      <c r="K30" s="16">
        <v>125</v>
      </c>
      <c r="L30" s="16">
        <v>162</v>
      </c>
      <c r="M30" s="16">
        <v>137</v>
      </c>
      <c r="N30" s="20"/>
      <c r="O30" s="16">
        <v>111</v>
      </c>
      <c r="P30" s="16">
        <v>119</v>
      </c>
      <c r="Q30" s="16">
        <v>130</v>
      </c>
      <c r="R30" s="16">
        <v>138</v>
      </c>
      <c r="S30" s="16">
        <v>120</v>
      </c>
      <c r="T30" s="16">
        <v>107</v>
      </c>
      <c r="U30" s="16">
        <v>95</v>
      </c>
      <c r="V30" s="16">
        <v>83</v>
      </c>
      <c r="W30" s="16">
        <v>124</v>
      </c>
      <c r="X30" s="20"/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</row>
    <row r="31" spans="1:34">
      <c r="A31" s="19" t="s">
        <v>97</v>
      </c>
      <c r="B31" s="20" t="s">
        <v>1</v>
      </c>
      <c r="C31" s="20" t="s">
        <v>0</v>
      </c>
      <c r="D31" s="7">
        <v>5912.5499999999993</v>
      </c>
      <c r="E31" s="7">
        <v>10538.400000000001</v>
      </c>
      <c r="F31" s="7">
        <v>6869.1</v>
      </c>
      <c r="G31" s="7"/>
      <c r="H31" s="7">
        <v>2794.32</v>
      </c>
      <c r="I31" s="7">
        <v>3912</v>
      </c>
      <c r="J31" s="7">
        <v>7422</v>
      </c>
      <c r="K31" s="7">
        <v>19323</v>
      </c>
      <c r="L31" s="7">
        <v>43236.84</v>
      </c>
      <c r="M31" s="7">
        <v>58316</v>
      </c>
      <c r="N31" s="20"/>
      <c r="O31" s="7">
        <v>6542.25</v>
      </c>
      <c r="P31" s="7">
        <v>17863.2</v>
      </c>
      <c r="Q31" s="7">
        <v>2090.9</v>
      </c>
      <c r="R31" s="7"/>
      <c r="S31" s="7">
        <v>8693.44</v>
      </c>
      <c r="T31" s="7">
        <v>2934</v>
      </c>
      <c r="U31" s="7">
        <v>16602</v>
      </c>
      <c r="V31" s="7">
        <v>17297</v>
      </c>
      <c r="W31" s="7">
        <v>29387.199999999997</v>
      </c>
      <c r="X31" s="20"/>
      <c r="Y31" s="7">
        <v>34795.4</v>
      </c>
      <c r="Z31" s="7">
        <v>37724.400000000001</v>
      </c>
      <c r="AA31" s="7">
        <v>46077.600000000006</v>
      </c>
      <c r="AB31" s="7">
        <v>17604.3</v>
      </c>
      <c r="AC31" s="7">
        <v>39569.26</v>
      </c>
      <c r="AD31" s="7">
        <v>41008.019999999997</v>
      </c>
      <c r="AE31" s="7">
        <v>73916</v>
      </c>
      <c r="AF31" s="7">
        <v>49577</v>
      </c>
      <c r="AG31" s="7">
        <v>43721</v>
      </c>
      <c r="AH31" s="7">
        <v>97885.7</v>
      </c>
    </row>
    <row r="32" spans="1:34">
      <c r="A32" s="19"/>
      <c r="B32" s="20" t="s">
        <v>3</v>
      </c>
      <c r="C32" s="20" t="s">
        <v>0</v>
      </c>
      <c r="D32" s="7">
        <v>0</v>
      </c>
      <c r="E32" s="7">
        <v>1192.8</v>
      </c>
      <c r="F32" s="7">
        <v>0</v>
      </c>
      <c r="G32" s="7"/>
      <c r="H32" s="7">
        <v>0</v>
      </c>
      <c r="I32" s="7">
        <v>0</v>
      </c>
      <c r="J32" s="7">
        <v>0</v>
      </c>
      <c r="K32" s="7">
        <v>0</v>
      </c>
      <c r="L32" s="7">
        <v>4896</v>
      </c>
      <c r="M32" s="7">
        <v>0</v>
      </c>
      <c r="N32" s="20"/>
      <c r="O32" s="7">
        <v>1192.8</v>
      </c>
      <c r="P32" s="7">
        <v>0</v>
      </c>
      <c r="Q32" s="7">
        <v>0</v>
      </c>
      <c r="R32" s="7"/>
      <c r="S32" s="7">
        <v>0</v>
      </c>
      <c r="T32" s="7">
        <v>0</v>
      </c>
      <c r="U32" s="7">
        <v>0</v>
      </c>
      <c r="V32" s="7">
        <v>0</v>
      </c>
      <c r="W32" s="7">
        <v>1592</v>
      </c>
      <c r="X32" s="20"/>
      <c r="Y32" s="7">
        <v>0</v>
      </c>
      <c r="Z32" s="7">
        <v>1541.7</v>
      </c>
      <c r="AA32" s="7">
        <v>1108.5</v>
      </c>
      <c r="AB32" s="7">
        <v>0</v>
      </c>
      <c r="AC32" s="7">
        <v>2222.1099999999997</v>
      </c>
      <c r="AD32" s="7">
        <v>1833.17</v>
      </c>
      <c r="AE32" s="7">
        <v>35712.020000000011</v>
      </c>
      <c r="AF32" s="7">
        <v>0</v>
      </c>
      <c r="AG32" s="7">
        <v>0</v>
      </c>
      <c r="AH32" s="7">
        <v>0</v>
      </c>
    </row>
    <row r="33" spans="1:34">
      <c r="A33" s="19"/>
      <c r="B33" s="20" t="s">
        <v>5</v>
      </c>
      <c r="C33" s="20" t="s">
        <v>0</v>
      </c>
      <c r="D33" s="8">
        <v>5912.5499999999993</v>
      </c>
      <c r="E33" s="8">
        <v>9345.6000000000022</v>
      </c>
      <c r="F33" s="8">
        <v>6869.1</v>
      </c>
      <c r="G33" s="8"/>
      <c r="H33" s="8">
        <v>2794.32</v>
      </c>
      <c r="I33" s="8">
        <v>3912</v>
      </c>
      <c r="J33" s="8">
        <v>7422</v>
      </c>
      <c r="K33" s="8">
        <v>19323</v>
      </c>
      <c r="L33" s="8">
        <v>38340.839999999997</v>
      </c>
      <c r="M33" s="8">
        <v>58316</v>
      </c>
      <c r="N33" s="20"/>
      <c r="O33" s="8">
        <v>5349.45</v>
      </c>
      <c r="P33" s="8">
        <v>17863.2</v>
      </c>
      <c r="Q33" s="8">
        <v>2090.9</v>
      </c>
      <c r="R33" s="8"/>
      <c r="S33" s="8">
        <v>8693.44</v>
      </c>
      <c r="T33" s="8">
        <v>2934</v>
      </c>
      <c r="U33" s="8">
        <v>16602</v>
      </c>
      <c r="V33" s="8">
        <v>17297</v>
      </c>
      <c r="W33" s="8">
        <v>27795.199999999997</v>
      </c>
      <c r="X33" s="20"/>
      <c r="Y33" s="8">
        <v>34795.4</v>
      </c>
      <c r="Z33" s="8">
        <v>36182.700000000004</v>
      </c>
      <c r="AA33" s="8">
        <v>44969.100000000006</v>
      </c>
      <c r="AB33" s="8">
        <v>17604.3</v>
      </c>
      <c r="AC33" s="8">
        <v>37347.15</v>
      </c>
      <c r="AD33" s="8">
        <v>39174.85</v>
      </c>
      <c r="AE33" s="8">
        <v>38203.979999999989</v>
      </c>
      <c r="AF33" s="8">
        <v>49577</v>
      </c>
      <c r="AG33" s="8">
        <v>43721</v>
      </c>
      <c r="AH33" s="8">
        <v>97885.7</v>
      </c>
    </row>
    <row r="34" spans="1:34">
      <c r="A34" s="19"/>
      <c r="B34" s="20" t="s">
        <v>7</v>
      </c>
      <c r="C34" s="20" t="s">
        <v>0</v>
      </c>
      <c r="D34" s="7">
        <v>0</v>
      </c>
      <c r="E34" s="7">
        <v>0</v>
      </c>
      <c r="F34" s="7">
        <v>0</v>
      </c>
      <c r="G34" s="7"/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20"/>
      <c r="O34" s="7">
        <v>0</v>
      </c>
      <c r="P34" s="7">
        <v>0</v>
      </c>
      <c r="Q34" s="7">
        <v>0</v>
      </c>
      <c r="R34" s="7"/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20"/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</row>
    <row r="35" spans="1:34">
      <c r="A35" s="19"/>
      <c r="B35" s="20" t="s">
        <v>9</v>
      </c>
      <c r="C35" s="20" t="s">
        <v>0</v>
      </c>
      <c r="D35" s="8">
        <v>5912.5499999999993</v>
      </c>
      <c r="E35" s="8">
        <v>9345.6000000000022</v>
      </c>
      <c r="F35" s="8">
        <v>6869.1</v>
      </c>
      <c r="G35" s="8"/>
      <c r="H35" s="8">
        <v>2794.32</v>
      </c>
      <c r="I35" s="8">
        <v>3912</v>
      </c>
      <c r="J35" s="8">
        <v>7422</v>
      </c>
      <c r="K35" s="8">
        <v>19323</v>
      </c>
      <c r="L35" s="8">
        <v>38340.839999999997</v>
      </c>
      <c r="M35" s="8">
        <v>58316</v>
      </c>
      <c r="N35" s="20"/>
      <c r="O35" s="8">
        <v>5349.45</v>
      </c>
      <c r="P35" s="8">
        <v>17863.2</v>
      </c>
      <c r="Q35" s="8">
        <v>2090.9</v>
      </c>
      <c r="R35" s="8"/>
      <c r="S35" s="8">
        <v>8693.44</v>
      </c>
      <c r="T35" s="8">
        <v>2934</v>
      </c>
      <c r="U35" s="8">
        <v>16602</v>
      </c>
      <c r="V35" s="8">
        <v>17297</v>
      </c>
      <c r="W35" s="8">
        <v>27795.199999999997</v>
      </c>
      <c r="X35" s="20"/>
      <c r="Y35" s="8">
        <v>34795.4</v>
      </c>
      <c r="Z35" s="8">
        <v>36182.700000000004</v>
      </c>
      <c r="AA35" s="8">
        <v>44969.100000000006</v>
      </c>
      <c r="AB35" s="8">
        <v>17604.3</v>
      </c>
      <c r="AC35" s="8">
        <v>37347.15</v>
      </c>
      <c r="AD35" s="8">
        <v>39174.85</v>
      </c>
      <c r="AE35" s="8">
        <v>38203.979999999989</v>
      </c>
      <c r="AF35" s="8">
        <v>49577</v>
      </c>
      <c r="AG35" s="8">
        <v>43721</v>
      </c>
      <c r="AH35" s="8">
        <v>97885.7</v>
      </c>
    </row>
    <row r="36" spans="1:34">
      <c r="A36" s="19"/>
      <c r="B36" s="20" t="s">
        <v>11</v>
      </c>
      <c r="C36" s="20" t="s">
        <v>0</v>
      </c>
      <c r="D36" s="7">
        <v>90</v>
      </c>
      <c r="E36" s="7">
        <v>210</v>
      </c>
      <c r="F36" s="7">
        <v>120</v>
      </c>
      <c r="G36" s="7"/>
      <c r="H36" s="7">
        <v>30</v>
      </c>
      <c r="I36" s="7">
        <v>60</v>
      </c>
      <c r="J36" s="7">
        <v>120</v>
      </c>
      <c r="K36" s="7">
        <v>270</v>
      </c>
      <c r="L36" s="7">
        <v>390</v>
      </c>
      <c r="M36" s="7">
        <v>540</v>
      </c>
      <c r="N36" s="20"/>
      <c r="O36" s="7">
        <v>150</v>
      </c>
      <c r="P36" s="7">
        <v>270</v>
      </c>
      <c r="Q36" s="7">
        <v>30</v>
      </c>
      <c r="R36" s="7"/>
      <c r="S36" s="7">
        <v>120</v>
      </c>
      <c r="T36" s="7">
        <v>60</v>
      </c>
      <c r="U36" s="7">
        <v>210</v>
      </c>
      <c r="V36" s="7">
        <v>150</v>
      </c>
      <c r="W36" s="7">
        <v>270</v>
      </c>
      <c r="X36" s="20"/>
      <c r="Y36" s="7">
        <v>480</v>
      </c>
      <c r="Z36" s="7">
        <v>450</v>
      </c>
      <c r="AA36" s="7">
        <v>600</v>
      </c>
      <c r="AB36" s="7">
        <v>270</v>
      </c>
      <c r="AC36" s="7">
        <v>540</v>
      </c>
      <c r="AD36" s="7">
        <v>690</v>
      </c>
      <c r="AE36" s="7">
        <v>750</v>
      </c>
      <c r="AF36" s="7">
        <v>510</v>
      </c>
      <c r="AG36" s="7">
        <v>510</v>
      </c>
      <c r="AH36" s="7">
        <v>930</v>
      </c>
    </row>
    <row r="37" spans="1:34" ht="15.75" thickBot="1">
      <c r="A37" s="19"/>
      <c r="B37" s="20" t="s">
        <v>13</v>
      </c>
      <c r="C37" s="20" t="s">
        <v>0</v>
      </c>
      <c r="D37" s="22">
        <v>6002.5499999999993</v>
      </c>
      <c r="E37" s="22">
        <v>9555.6000000000022</v>
      </c>
      <c r="F37" s="22">
        <v>6989.1</v>
      </c>
      <c r="G37" s="22"/>
      <c r="H37" s="22">
        <v>2824.32</v>
      </c>
      <c r="I37" s="22">
        <v>3972</v>
      </c>
      <c r="J37" s="22">
        <v>7542</v>
      </c>
      <c r="K37" s="22">
        <v>19593</v>
      </c>
      <c r="L37" s="22">
        <v>38730.839999999997</v>
      </c>
      <c r="M37" s="22">
        <v>58856</v>
      </c>
      <c r="N37" s="20"/>
      <c r="O37" s="22">
        <v>5499.45</v>
      </c>
      <c r="P37" s="22">
        <v>18133.2</v>
      </c>
      <c r="Q37" s="22">
        <v>2120.9</v>
      </c>
      <c r="R37" s="22"/>
      <c r="S37" s="22">
        <v>8813.44</v>
      </c>
      <c r="T37" s="22">
        <v>2994</v>
      </c>
      <c r="U37" s="22">
        <v>16812</v>
      </c>
      <c r="V37" s="22">
        <v>17447</v>
      </c>
      <c r="W37" s="22">
        <v>28065.199999999997</v>
      </c>
      <c r="X37" s="20"/>
      <c r="Y37" s="22">
        <v>35275.4</v>
      </c>
      <c r="Z37" s="22">
        <v>36632.700000000004</v>
      </c>
      <c r="AA37" s="22">
        <v>45569.100000000006</v>
      </c>
      <c r="AB37" s="22">
        <v>17874.3</v>
      </c>
      <c r="AC37" s="22">
        <v>37887.15</v>
      </c>
      <c r="AD37" s="22">
        <v>39864.85</v>
      </c>
      <c r="AE37" s="22">
        <v>38953.979999999989</v>
      </c>
      <c r="AF37" s="22">
        <v>50087</v>
      </c>
      <c r="AG37" s="22">
        <v>44231</v>
      </c>
      <c r="AH37" s="22">
        <v>98815.7</v>
      </c>
    </row>
    <row r="38" spans="1:34" ht="15.75" thickTop="1">
      <c r="A38" s="19"/>
      <c r="B38" s="20" t="s">
        <v>15</v>
      </c>
      <c r="C38" s="20" t="s">
        <v>0</v>
      </c>
      <c r="D38" s="9">
        <v>132.41999999999999</v>
      </c>
      <c r="E38" s="9">
        <v>851.95009374999995</v>
      </c>
      <c r="F38" s="9">
        <v>174.54000000000002</v>
      </c>
      <c r="G38" s="9"/>
      <c r="H38" s="9">
        <v>48.180000000000007</v>
      </c>
      <c r="I38" s="9">
        <v>136</v>
      </c>
      <c r="J38" s="9">
        <v>284</v>
      </c>
      <c r="K38" s="9">
        <v>630</v>
      </c>
      <c r="L38" s="9">
        <v>980</v>
      </c>
      <c r="M38" s="9">
        <v>1640.1938499999999</v>
      </c>
      <c r="N38" s="20"/>
      <c r="O38" s="9">
        <v>212.62</v>
      </c>
      <c r="P38" s="9">
        <v>952.3500937499997</v>
      </c>
      <c r="Q38" s="9">
        <v>44.14</v>
      </c>
      <c r="R38" s="9"/>
      <c r="S38" s="9">
        <v>176.56</v>
      </c>
      <c r="T38" s="9">
        <v>130</v>
      </c>
      <c r="U38" s="9">
        <v>494</v>
      </c>
      <c r="V38" s="9">
        <v>378</v>
      </c>
      <c r="W38" s="9">
        <v>664</v>
      </c>
      <c r="X38" s="20"/>
      <c r="Y38" s="9">
        <v>2357.1187960000002</v>
      </c>
      <c r="Z38" s="9">
        <v>2360.1865200000002</v>
      </c>
      <c r="AA38" s="9">
        <v>3507.3478034999998</v>
      </c>
      <c r="AB38" s="9">
        <v>1381.354323</v>
      </c>
      <c r="AC38" s="9">
        <v>2369.1455495800005</v>
      </c>
      <c r="AD38" s="9">
        <v>3114.3394769199999</v>
      </c>
      <c r="AE38" s="9">
        <v>4422.5375179999992</v>
      </c>
      <c r="AF38" s="9">
        <v>3058.4501479999999</v>
      </c>
      <c r="AG38" s="9">
        <v>2751.729409</v>
      </c>
      <c r="AH38" s="9">
        <v>6714.0679359999995</v>
      </c>
    </row>
    <row r="39" spans="1:34">
      <c r="A39" s="19"/>
      <c r="B39" s="20" t="s">
        <v>17</v>
      </c>
      <c r="C39" s="20" t="s">
        <v>0</v>
      </c>
      <c r="D39" s="9">
        <v>1084</v>
      </c>
      <c r="E39" s="9">
        <v>2561.8000000000002</v>
      </c>
      <c r="F39" s="9">
        <v>1494</v>
      </c>
      <c r="G39" s="9"/>
      <c r="H39" s="9">
        <v>505</v>
      </c>
      <c r="I39" s="9">
        <v>958</v>
      </c>
      <c r="J39" s="9">
        <v>1520</v>
      </c>
      <c r="K39" s="9">
        <v>3540.4</v>
      </c>
      <c r="L39" s="9">
        <v>7103.04</v>
      </c>
      <c r="M39" s="9">
        <v>6647.7499999999991</v>
      </c>
      <c r="N39" s="20"/>
      <c r="O39" s="9">
        <v>1556.5</v>
      </c>
      <c r="P39" s="9">
        <v>3762</v>
      </c>
      <c r="Q39" s="9">
        <v>336</v>
      </c>
      <c r="R39" s="9"/>
      <c r="S39" s="9">
        <v>1344</v>
      </c>
      <c r="T39" s="9">
        <v>490</v>
      </c>
      <c r="U39" s="9">
        <v>2636</v>
      </c>
      <c r="V39" s="9">
        <v>2636</v>
      </c>
      <c r="W39" s="9">
        <v>5281.16</v>
      </c>
      <c r="X39" s="20"/>
      <c r="Y39" s="9">
        <v>2822.5</v>
      </c>
      <c r="Z39" s="9">
        <v>1879</v>
      </c>
      <c r="AA39" s="9">
        <v>4998.12</v>
      </c>
      <c r="AB39" s="9">
        <v>1379.05</v>
      </c>
      <c r="AC39" s="9">
        <v>3615.25</v>
      </c>
      <c r="AD39" s="9">
        <v>5090.5</v>
      </c>
      <c r="AE39" s="9">
        <v>6173.8</v>
      </c>
      <c r="AF39" s="9">
        <v>5488.97</v>
      </c>
      <c r="AG39" s="9">
        <v>3530.5</v>
      </c>
      <c r="AH39" s="9">
        <v>10287.489999999998</v>
      </c>
    </row>
    <row r="40" spans="1:34">
      <c r="A40" s="19"/>
      <c r="B40" s="20" t="s">
        <v>19</v>
      </c>
      <c r="C40" s="20" t="s">
        <v>0</v>
      </c>
      <c r="D40" s="9">
        <v>0</v>
      </c>
      <c r="E40" s="9">
        <v>2434.85</v>
      </c>
      <c r="F40" s="9">
        <v>0</v>
      </c>
      <c r="G40" s="9"/>
      <c r="H40" s="9">
        <v>0</v>
      </c>
      <c r="I40" s="9">
        <v>25</v>
      </c>
      <c r="J40" s="9">
        <v>3250</v>
      </c>
      <c r="K40" s="9">
        <v>3380</v>
      </c>
      <c r="L40" s="9">
        <v>0</v>
      </c>
      <c r="M40" s="9">
        <v>0</v>
      </c>
      <c r="N40" s="20"/>
      <c r="O40" s="9">
        <v>0</v>
      </c>
      <c r="P40" s="9">
        <v>136.84</v>
      </c>
      <c r="Q40" s="9">
        <v>0</v>
      </c>
      <c r="R40" s="9"/>
      <c r="S40" s="9">
        <v>0</v>
      </c>
      <c r="T40" s="9">
        <v>2589</v>
      </c>
      <c r="U40" s="9">
        <v>3250</v>
      </c>
      <c r="V40" s="9">
        <v>0</v>
      </c>
      <c r="W40" s="9">
        <v>0</v>
      </c>
      <c r="X40" s="20"/>
      <c r="Y40" s="9">
        <v>0</v>
      </c>
      <c r="Z40" s="9">
        <v>3234</v>
      </c>
      <c r="AA40" s="9">
        <v>2728.35</v>
      </c>
      <c r="AB40" s="9">
        <v>967</v>
      </c>
      <c r="AC40" s="9">
        <v>4825.87</v>
      </c>
      <c r="AD40" s="9">
        <v>4031</v>
      </c>
      <c r="AE40" s="9">
        <v>800</v>
      </c>
      <c r="AF40" s="9">
        <v>1326</v>
      </c>
      <c r="AG40" s="9">
        <v>876.98</v>
      </c>
      <c r="AH40" s="9">
        <v>0</v>
      </c>
    </row>
    <row r="41" spans="1:34">
      <c r="A41" s="19"/>
      <c r="B41" s="20" t="s">
        <v>21</v>
      </c>
      <c r="C41" s="20" t="s">
        <v>0</v>
      </c>
      <c r="D41" s="9">
        <v>0</v>
      </c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20"/>
      <c r="O41" s="9">
        <v>0</v>
      </c>
      <c r="P41" s="9">
        <v>0</v>
      </c>
      <c r="Q41" s="9">
        <v>0</v>
      </c>
      <c r="R41" s="9"/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20"/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</row>
    <row r="42" spans="1:34">
      <c r="A42" s="19"/>
      <c r="B42" s="20" t="s">
        <v>23</v>
      </c>
      <c r="C42" s="20" t="s">
        <v>0</v>
      </c>
      <c r="D42" s="9"/>
      <c r="E42" s="9">
        <v>90</v>
      </c>
      <c r="F42" s="9">
        <v>0</v>
      </c>
      <c r="G42" s="9"/>
      <c r="H42" s="9">
        <v>160</v>
      </c>
      <c r="I42" s="9"/>
      <c r="J42" s="9">
        <v>158</v>
      </c>
      <c r="K42" s="9">
        <v>413</v>
      </c>
      <c r="L42" s="9">
        <v>261</v>
      </c>
      <c r="M42" s="9">
        <v>560</v>
      </c>
      <c r="N42" s="20"/>
      <c r="O42" s="9">
        <v>315</v>
      </c>
      <c r="P42" s="9">
        <v>170</v>
      </c>
      <c r="Q42" s="9"/>
      <c r="R42" s="9"/>
      <c r="S42" s="9">
        <v>30</v>
      </c>
      <c r="T42" s="9"/>
      <c r="U42" s="9">
        <v>160</v>
      </c>
      <c r="V42" s="9">
        <v>320</v>
      </c>
      <c r="W42" s="9">
        <v>438</v>
      </c>
      <c r="X42" s="20"/>
      <c r="Y42" s="9">
        <v>-70</v>
      </c>
      <c r="Z42" s="9">
        <v>10</v>
      </c>
      <c r="AA42" s="9">
        <v>20</v>
      </c>
      <c r="AB42" s="9">
        <v>100</v>
      </c>
      <c r="AC42" s="9"/>
      <c r="AD42" s="9">
        <v>-5.75</v>
      </c>
      <c r="AE42" s="9">
        <v>148</v>
      </c>
      <c r="AF42" s="9">
        <v>618</v>
      </c>
      <c r="AG42" s="9">
        <v>689</v>
      </c>
      <c r="AH42" s="9">
        <v>830</v>
      </c>
    </row>
    <row r="43" spans="1:34">
      <c r="A43" s="19"/>
      <c r="B43" s="20" t="s">
        <v>25</v>
      </c>
      <c r="C43" s="20" t="s">
        <v>0</v>
      </c>
      <c r="D43" s="9">
        <v>74.13</v>
      </c>
      <c r="E43" s="9">
        <v>174.44</v>
      </c>
      <c r="F43" s="9">
        <v>95.31</v>
      </c>
      <c r="G43" s="9"/>
      <c r="H43" s="9">
        <v>31.77</v>
      </c>
      <c r="I43" s="9">
        <v>52</v>
      </c>
      <c r="J43" s="9">
        <v>120</v>
      </c>
      <c r="K43" s="9">
        <v>252</v>
      </c>
      <c r="L43" s="9">
        <v>504</v>
      </c>
      <c r="M43" s="9">
        <v>680</v>
      </c>
      <c r="N43" s="20"/>
      <c r="O43" s="9">
        <v>109.43</v>
      </c>
      <c r="P43" s="9">
        <v>245.03999999999996</v>
      </c>
      <c r="Q43" s="9">
        <v>24.71</v>
      </c>
      <c r="R43" s="9"/>
      <c r="S43" s="9">
        <v>98.84</v>
      </c>
      <c r="T43" s="9">
        <v>43</v>
      </c>
      <c r="U43" s="9">
        <v>204</v>
      </c>
      <c r="V43" s="9">
        <v>196</v>
      </c>
      <c r="W43" s="9">
        <v>320</v>
      </c>
      <c r="X43" s="20"/>
      <c r="Y43" s="9">
        <v>573.4</v>
      </c>
      <c r="Z43" s="9">
        <v>577.50000000000011</v>
      </c>
      <c r="AA43" s="9">
        <v>854.20000000000027</v>
      </c>
      <c r="AB43" s="9">
        <v>293.5</v>
      </c>
      <c r="AC43" s="9">
        <v>633.18000000000006</v>
      </c>
      <c r="AD43" s="9">
        <v>716.5</v>
      </c>
      <c r="AE43" s="9">
        <v>956</v>
      </c>
      <c r="AF43" s="9">
        <v>710</v>
      </c>
      <c r="AG43" s="9">
        <v>1053.5</v>
      </c>
      <c r="AH43" s="9">
        <v>2553</v>
      </c>
    </row>
    <row r="44" spans="1:34">
      <c r="A44" s="19"/>
      <c r="B44" s="20" t="s">
        <v>27</v>
      </c>
      <c r="C44" s="20" t="s">
        <v>0</v>
      </c>
      <c r="D44" s="2">
        <v>21</v>
      </c>
      <c r="E44" s="2">
        <v>60</v>
      </c>
      <c r="F44" s="2">
        <v>27</v>
      </c>
      <c r="G44" s="2"/>
      <c r="H44" s="2">
        <v>9</v>
      </c>
      <c r="I44" s="2">
        <v>12</v>
      </c>
      <c r="J44" s="2">
        <v>30</v>
      </c>
      <c r="K44" s="2">
        <v>63</v>
      </c>
      <c r="L44" s="2">
        <v>126</v>
      </c>
      <c r="M44" s="2">
        <v>170</v>
      </c>
      <c r="N44" s="20"/>
      <c r="O44" s="2">
        <v>31.000000000000004</v>
      </c>
      <c r="P44" s="2">
        <v>80</v>
      </c>
      <c r="Q44" s="2">
        <v>7.0000000000000009</v>
      </c>
      <c r="R44" s="2"/>
      <c r="S44" s="2">
        <v>28</v>
      </c>
      <c r="T44" s="2">
        <v>9.0000000000000036</v>
      </c>
      <c r="U44" s="2">
        <v>51</v>
      </c>
      <c r="V44" s="2">
        <v>49</v>
      </c>
      <c r="W44" s="2">
        <v>79.999999999999986</v>
      </c>
      <c r="X44" s="20"/>
      <c r="Y44" s="2">
        <v>95.000000000000014</v>
      </c>
      <c r="Z44" s="2">
        <v>89.999999999999972</v>
      </c>
      <c r="AA44" s="2">
        <v>131.99999999999994</v>
      </c>
      <c r="AB44" s="2">
        <v>47.000000000000014</v>
      </c>
      <c r="AC44" s="2">
        <v>86</v>
      </c>
      <c r="AD44" s="2">
        <v>114.00000000000003</v>
      </c>
      <c r="AE44" s="2">
        <v>150.00000000000006</v>
      </c>
      <c r="AF44" s="2">
        <v>112.00000000000001</v>
      </c>
      <c r="AG44" s="2">
        <v>84.999999999999986</v>
      </c>
      <c r="AH44" s="2">
        <v>213.00000000000006</v>
      </c>
    </row>
    <row r="45" spans="1:34">
      <c r="A45" s="19"/>
      <c r="B45" s="20" t="s">
        <v>29</v>
      </c>
      <c r="C45" s="20" t="s">
        <v>0</v>
      </c>
      <c r="D45" s="2">
        <v>21</v>
      </c>
      <c r="E45" s="2">
        <v>61.999999999999986</v>
      </c>
      <c r="F45" s="2">
        <v>28</v>
      </c>
      <c r="G45" s="2"/>
      <c r="H45" s="2">
        <v>9</v>
      </c>
      <c r="I45" s="2">
        <v>12</v>
      </c>
      <c r="J45" s="2">
        <v>30</v>
      </c>
      <c r="K45" s="2">
        <v>63</v>
      </c>
      <c r="L45" s="2">
        <v>131</v>
      </c>
      <c r="M45" s="2">
        <v>175</v>
      </c>
      <c r="N45" s="20"/>
      <c r="O45" s="2">
        <v>32.000000000000007</v>
      </c>
      <c r="P45" s="2">
        <v>82</v>
      </c>
      <c r="Q45" s="2">
        <v>7.0000000000000009</v>
      </c>
      <c r="R45" s="2"/>
      <c r="S45" s="2">
        <v>28</v>
      </c>
      <c r="T45" s="2">
        <v>9.0000000000000036</v>
      </c>
      <c r="U45" s="2">
        <v>51</v>
      </c>
      <c r="V45" s="2">
        <v>49</v>
      </c>
      <c r="W45" s="2">
        <v>89</v>
      </c>
      <c r="X45" s="20"/>
      <c r="Y45" s="2">
        <v>95.000000000000014</v>
      </c>
      <c r="Z45" s="2">
        <v>89.999999999999972</v>
      </c>
      <c r="AA45" s="2">
        <v>131.99999999999994</v>
      </c>
      <c r="AB45" s="2">
        <v>47.000000000000014</v>
      </c>
      <c r="AC45" s="2">
        <v>86</v>
      </c>
      <c r="AD45" s="2">
        <v>114.00000000000003</v>
      </c>
      <c r="AE45" s="2">
        <v>154.00000000000006</v>
      </c>
      <c r="AF45" s="2">
        <v>113.00000000000001</v>
      </c>
      <c r="AG45" s="2">
        <v>84.999999999999986</v>
      </c>
      <c r="AH45" s="2">
        <v>215.00000000000011</v>
      </c>
    </row>
    <row r="46" spans="1:34">
      <c r="A46" s="19"/>
      <c r="B46" s="20" t="s">
        <v>31</v>
      </c>
      <c r="C46" s="20" t="s">
        <v>0</v>
      </c>
      <c r="D46" s="2">
        <v>3</v>
      </c>
      <c r="E46" s="2">
        <v>7</v>
      </c>
      <c r="F46" s="2">
        <v>4</v>
      </c>
      <c r="G46" s="2"/>
      <c r="H46" s="2">
        <v>1</v>
      </c>
      <c r="I46" s="2">
        <v>2</v>
      </c>
      <c r="J46" s="2">
        <v>4</v>
      </c>
      <c r="K46" s="2">
        <v>9</v>
      </c>
      <c r="L46" s="2">
        <v>13</v>
      </c>
      <c r="M46" s="2">
        <v>18</v>
      </c>
      <c r="N46" s="20"/>
      <c r="O46" s="2">
        <v>5</v>
      </c>
      <c r="P46" s="2">
        <v>9</v>
      </c>
      <c r="Q46" s="2">
        <v>1</v>
      </c>
      <c r="R46" s="2"/>
      <c r="S46" s="2">
        <v>4</v>
      </c>
      <c r="T46" s="2">
        <v>2</v>
      </c>
      <c r="U46" s="2">
        <v>7</v>
      </c>
      <c r="V46" s="2">
        <v>5</v>
      </c>
      <c r="W46" s="2">
        <v>9</v>
      </c>
      <c r="X46" s="20"/>
      <c r="Y46" s="2">
        <v>16</v>
      </c>
      <c r="Z46" s="2">
        <v>15</v>
      </c>
      <c r="AA46" s="2">
        <v>20</v>
      </c>
      <c r="AB46" s="2">
        <v>9</v>
      </c>
      <c r="AC46" s="2">
        <v>18</v>
      </c>
      <c r="AD46" s="2">
        <v>23</v>
      </c>
      <c r="AE46" s="2">
        <v>25</v>
      </c>
      <c r="AF46" s="2">
        <v>17</v>
      </c>
      <c r="AG46" s="2">
        <v>17</v>
      </c>
      <c r="AH46" s="2">
        <v>34</v>
      </c>
    </row>
    <row r="47" spans="1:34">
      <c r="A47" s="19"/>
      <c r="B47" s="20" t="s">
        <v>33</v>
      </c>
      <c r="C47" s="20" t="s">
        <v>0</v>
      </c>
      <c r="D47" s="10">
        <v>7</v>
      </c>
      <c r="E47" s="10">
        <v>8.5714285714285712</v>
      </c>
      <c r="F47" s="10">
        <v>6.75</v>
      </c>
      <c r="G47" s="10"/>
      <c r="H47" s="10">
        <v>9</v>
      </c>
      <c r="I47" s="10">
        <v>6</v>
      </c>
      <c r="J47" s="10">
        <v>7.5</v>
      </c>
      <c r="K47" s="10">
        <v>7</v>
      </c>
      <c r="L47" s="10">
        <v>9.6923076923076916</v>
      </c>
      <c r="M47" s="10">
        <v>9.4444444444444446</v>
      </c>
      <c r="N47" s="20"/>
      <c r="O47" s="10">
        <v>6.2000000000000011</v>
      </c>
      <c r="P47" s="10">
        <v>8.8888888888888893</v>
      </c>
      <c r="Q47" s="10">
        <v>7.0000000000000009</v>
      </c>
      <c r="R47" s="10"/>
      <c r="S47" s="10">
        <v>7</v>
      </c>
      <c r="T47" s="10">
        <v>4.5000000000000018</v>
      </c>
      <c r="U47" s="10">
        <v>7.2857142857142856</v>
      </c>
      <c r="V47" s="10">
        <v>9.8000000000000007</v>
      </c>
      <c r="W47" s="10">
        <v>8.8888888888888875</v>
      </c>
      <c r="X47" s="20"/>
      <c r="Y47" s="10">
        <v>5.9375000000000009</v>
      </c>
      <c r="Z47" s="10">
        <v>5.9999999999999982</v>
      </c>
      <c r="AA47" s="10">
        <v>6.599999999999997</v>
      </c>
      <c r="AB47" s="10">
        <v>5.2222222222222241</v>
      </c>
      <c r="AC47" s="10">
        <v>4.7777777777777777</v>
      </c>
      <c r="AD47" s="10">
        <v>4.9565217391304364</v>
      </c>
      <c r="AE47" s="10">
        <v>6.0000000000000027</v>
      </c>
      <c r="AF47" s="10">
        <v>6.5882352941176476</v>
      </c>
      <c r="AG47" s="10">
        <v>4.9999999999999991</v>
      </c>
      <c r="AH47" s="10">
        <v>6.2647058823529429</v>
      </c>
    </row>
    <row r="48" spans="1:34">
      <c r="A48" s="19"/>
      <c r="B48" s="20" t="s">
        <v>35</v>
      </c>
      <c r="C48" s="20" t="s">
        <v>0</v>
      </c>
      <c r="D48" s="10">
        <v>7</v>
      </c>
      <c r="E48" s="10">
        <v>8.8571428571428559</v>
      </c>
      <c r="F48" s="10">
        <v>7</v>
      </c>
      <c r="G48" s="10"/>
      <c r="H48" s="10">
        <v>9</v>
      </c>
      <c r="I48" s="10">
        <v>6</v>
      </c>
      <c r="J48" s="10">
        <v>7.5</v>
      </c>
      <c r="K48" s="10">
        <v>7</v>
      </c>
      <c r="L48" s="10">
        <v>10.076923076923077</v>
      </c>
      <c r="M48" s="10">
        <v>9.7222222222222214</v>
      </c>
      <c r="N48" s="20"/>
      <c r="O48" s="10">
        <v>6.4000000000000012</v>
      </c>
      <c r="P48" s="10">
        <v>9.1111111111111107</v>
      </c>
      <c r="Q48" s="10">
        <v>7.0000000000000009</v>
      </c>
      <c r="R48" s="10"/>
      <c r="S48" s="10">
        <v>7</v>
      </c>
      <c r="T48" s="10">
        <v>4.5000000000000018</v>
      </c>
      <c r="U48" s="10">
        <v>7.2857142857142856</v>
      </c>
      <c r="V48" s="10">
        <v>9.8000000000000007</v>
      </c>
      <c r="W48" s="10">
        <v>9.8888888888888893</v>
      </c>
      <c r="X48" s="20"/>
      <c r="Y48" s="10">
        <v>5.9375000000000009</v>
      </c>
      <c r="Z48" s="10">
        <v>5.9999999999999982</v>
      </c>
      <c r="AA48" s="10">
        <v>6.599999999999997</v>
      </c>
      <c r="AB48" s="10">
        <v>5.2222222222222241</v>
      </c>
      <c r="AC48" s="10">
        <v>4.7777777777777777</v>
      </c>
      <c r="AD48" s="10">
        <v>4.9565217391304364</v>
      </c>
      <c r="AE48" s="10">
        <v>6.1600000000000019</v>
      </c>
      <c r="AF48" s="10">
        <v>6.647058823529413</v>
      </c>
      <c r="AG48" s="10">
        <v>4.9999999999999991</v>
      </c>
      <c r="AH48" s="10">
        <v>6.3235294117647092</v>
      </c>
    </row>
    <row r="49" spans="1:34">
      <c r="A49" s="19"/>
      <c r="B49" s="20" t="s">
        <v>37</v>
      </c>
      <c r="C49" s="20" t="s">
        <v>0</v>
      </c>
      <c r="D49" s="7">
        <v>1970.8499999999997</v>
      </c>
      <c r="E49" s="7">
        <v>1505.4857142857145</v>
      </c>
      <c r="F49" s="7">
        <v>1717.2750000000001</v>
      </c>
      <c r="G49" s="7"/>
      <c r="H49" s="7">
        <v>2794.32</v>
      </c>
      <c r="I49" s="7">
        <v>1956</v>
      </c>
      <c r="J49" s="7">
        <v>1855.5</v>
      </c>
      <c r="K49" s="7">
        <v>2147</v>
      </c>
      <c r="L49" s="7">
        <v>3325.9107692307689</v>
      </c>
      <c r="M49" s="7">
        <v>3239.7777777777778</v>
      </c>
      <c r="N49" s="20"/>
      <c r="O49" s="7">
        <v>1308.45</v>
      </c>
      <c r="P49" s="7">
        <v>1984.8000000000002</v>
      </c>
      <c r="Q49" s="7">
        <v>2090.9</v>
      </c>
      <c r="R49" s="7"/>
      <c r="S49" s="7">
        <v>2173.36</v>
      </c>
      <c r="T49" s="7">
        <v>1467</v>
      </c>
      <c r="U49" s="7">
        <v>2371.7142857142858</v>
      </c>
      <c r="V49" s="7">
        <v>3459.4</v>
      </c>
      <c r="W49" s="7">
        <v>3265.2444444444441</v>
      </c>
      <c r="X49" s="20"/>
      <c r="Y49" s="7">
        <v>2174.7125000000001</v>
      </c>
      <c r="Z49" s="7">
        <v>2514.96</v>
      </c>
      <c r="AA49" s="7">
        <v>2303.88</v>
      </c>
      <c r="AB49" s="7">
        <v>1956.0333333333333</v>
      </c>
      <c r="AC49" s="7">
        <v>2198.2922222222223</v>
      </c>
      <c r="AD49" s="7">
        <v>1782.9573913043478</v>
      </c>
      <c r="AE49" s="7">
        <v>2956.64</v>
      </c>
      <c r="AF49" s="7">
        <v>2916.294117647059</v>
      </c>
      <c r="AG49" s="7">
        <v>2571.8235294117649</v>
      </c>
      <c r="AH49" s="7">
        <v>2878.991176470588</v>
      </c>
    </row>
    <row r="50" spans="1:34">
      <c r="A50" s="19"/>
      <c r="B50" s="20" t="s">
        <v>39</v>
      </c>
      <c r="C50" s="20" t="s">
        <v>0</v>
      </c>
      <c r="D50" s="7">
        <v>0</v>
      </c>
      <c r="E50" s="7">
        <v>170.4</v>
      </c>
      <c r="F50" s="7">
        <v>0</v>
      </c>
      <c r="G50" s="7"/>
      <c r="H50" s="7">
        <v>0</v>
      </c>
      <c r="I50" s="7">
        <v>0</v>
      </c>
      <c r="J50" s="7">
        <v>0</v>
      </c>
      <c r="K50" s="7">
        <v>0</v>
      </c>
      <c r="L50" s="7">
        <v>376.61538461538464</v>
      </c>
      <c r="M50" s="7">
        <v>0</v>
      </c>
      <c r="N50" s="20"/>
      <c r="O50" s="7">
        <v>238.56</v>
      </c>
      <c r="P50" s="7">
        <v>0</v>
      </c>
      <c r="Q50" s="7">
        <v>0</v>
      </c>
      <c r="R50" s="7"/>
      <c r="S50" s="7">
        <v>0</v>
      </c>
      <c r="T50" s="7">
        <v>0</v>
      </c>
      <c r="U50" s="7">
        <v>0</v>
      </c>
      <c r="V50" s="7">
        <v>0</v>
      </c>
      <c r="W50" s="7">
        <v>176.88888888888889</v>
      </c>
      <c r="X50" s="20"/>
      <c r="Y50" s="7">
        <v>0</v>
      </c>
      <c r="Z50" s="7">
        <v>102.78</v>
      </c>
      <c r="AA50" s="7">
        <v>55.424999999999997</v>
      </c>
      <c r="AB50" s="7">
        <v>0</v>
      </c>
      <c r="AC50" s="7">
        <v>123.45055555555554</v>
      </c>
      <c r="AD50" s="7">
        <v>79.703043478260867</v>
      </c>
      <c r="AE50" s="7">
        <v>1428.4808000000005</v>
      </c>
      <c r="AF50" s="7">
        <v>0</v>
      </c>
      <c r="AG50" s="7">
        <v>0</v>
      </c>
      <c r="AH50" s="7">
        <v>0</v>
      </c>
    </row>
    <row r="51" spans="1:34">
      <c r="A51" s="19"/>
      <c r="B51" s="20" t="s">
        <v>41</v>
      </c>
      <c r="C51" s="20" t="s">
        <v>0</v>
      </c>
      <c r="D51" s="8">
        <v>1970.8499999999997</v>
      </c>
      <c r="E51" s="8">
        <v>1335.0857142857144</v>
      </c>
      <c r="F51" s="8">
        <v>1717.2750000000001</v>
      </c>
      <c r="G51" s="8"/>
      <c r="H51" s="8">
        <v>2794.32</v>
      </c>
      <c r="I51" s="8">
        <v>1956</v>
      </c>
      <c r="J51" s="8">
        <v>1855.5</v>
      </c>
      <c r="K51" s="8">
        <v>2147</v>
      </c>
      <c r="L51" s="8">
        <v>2949.2953846153841</v>
      </c>
      <c r="M51" s="8">
        <v>3239.7777777777778</v>
      </c>
      <c r="N51" s="20"/>
      <c r="O51" s="8">
        <v>1069.8900000000001</v>
      </c>
      <c r="P51" s="8">
        <v>1984.8000000000002</v>
      </c>
      <c r="Q51" s="8">
        <v>2090.9</v>
      </c>
      <c r="R51" s="8"/>
      <c r="S51" s="8">
        <v>2173.36</v>
      </c>
      <c r="T51" s="8">
        <v>1467</v>
      </c>
      <c r="U51" s="8">
        <v>2371.7142857142858</v>
      </c>
      <c r="V51" s="8">
        <v>3459.4</v>
      </c>
      <c r="W51" s="8">
        <v>3088.3555555555554</v>
      </c>
      <c r="X51" s="20"/>
      <c r="Y51" s="8">
        <v>2174.7125000000001</v>
      </c>
      <c r="Z51" s="8">
        <v>2412.1799999999998</v>
      </c>
      <c r="AA51" s="8">
        <v>2248.4549999999999</v>
      </c>
      <c r="AB51" s="8">
        <v>1956.0333333333333</v>
      </c>
      <c r="AC51" s="8">
        <v>2074.8416666666667</v>
      </c>
      <c r="AD51" s="8">
        <v>1703.2543478260868</v>
      </c>
      <c r="AE51" s="8">
        <v>1528.1591999999994</v>
      </c>
      <c r="AF51" s="8">
        <v>2916.294117647059</v>
      </c>
      <c r="AG51" s="8">
        <v>2571.8235294117649</v>
      </c>
      <c r="AH51" s="8">
        <v>2878.991176470588</v>
      </c>
    </row>
    <row r="52" spans="1:34">
      <c r="A52" s="19"/>
      <c r="B52" s="20" t="s">
        <v>43</v>
      </c>
      <c r="C52" s="20" t="s">
        <v>0</v>
      </c>
      <c r="D52" s="7">
        <v>0</v>
      </c>
      <c r="E52" s="7">
        <v>0</v>
      </c>
      <c r="F52" s="7">
        <v>0</v>
      </c>
      <c r="G52" s="7"/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20"/>
      <c r="O52" s="7">
        <v>0</v>
      </c>
      <c r="P52" s="7">
        <v>0</v>
      </c>
      <c r="Q52" s="7">
        <v>0</v>
      </c>
      <c r="R52" s="7"/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20"/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</row>
    <row r="53" spans="1:34">
      <c r="A53" s="19"/>
      <c r="B53" s="20" t="s">
        <v>45</v>
      </c>
      <c r="C53" s="20" t="s">
        <v>0</v>
      </c>
      <c r="D53" s="8">
        <v>1970.8499999999997</v>
      </c>
      <c r="E53" s="8">
        <v>1335.0857142857144</v>
      </c>
      <c r="F53" s="8">
        <v>1717.2750000000001</v>
      </c>
      <c r="G53" s="8"/>
      <c r="H53" s="8">
        <v>2794.32</v>
      </c>
      <c r="I53" s="8">
        <v>1956</v>
      </c>
      <c r="J53" s="8">
        <v>1855.5</v>
      </c>
      <c r="K53" s="8">
        <v>2147</v>
      </c>
      <c r="L53" s="8">
        <v>2949.2953846153841</v>
      </c>
      <c r="M53" s="8">
        <v>3239.7777777777778</v>
      </c>
      <c r="N53" s="20"/>
      <c r="O53" s="8">
        <v>1069.8900000000001</v>
      </c>
      <c r="P53" s="8">
        <v>1984.8000000000002</v>
      </c>
      <c r="Q53" s="8">
        <v>2090.9</v>
      </c>
      <c r="R53" s="8"/>
      <c r="S53" s="8">
        <v>2173.36</v>
      </c>
      <c r="T53" s="8">
        <v>1467</v>
      </c>
      <c r="U53" s="8">
        <v>2371.7142857142858</v>
      </c>
      <c r="V53" s="8">
        <v>3459.4</v>
      </c>
      <c r="W53" s="8">
        <v>3088.3555555555554</v>
      </c>
      <c r="X53" s="20"/>
      <c r="Y53" s="8">
        <v>2174.7125000000001</v>
      </c>
      <c r="Z53" s="8">
        <v>2412.1799999999998</v>
      </c>
      <c r="AA53" s="8">
        <v>2248.4549999999999</v>
      </c>
      <c r="AB53" s="8">
        <v>1956.0333333333333</v>
      </c>
      <c r="AC53" s="8">
        <v>2074.8416666666667</v>
      </c>
      <c r="AD53" s="8">
        <v>1703.2543478260868</v>
      </c>
      <c r="AE53" s="8">
        <v>1528.1591999999994</v>
      </c>
      <c r="AF53" s="8">
        <v>2916.294117647059</v>
      </c>
      <c r="AG53" s="8">
        <v>2571.8235294117649</v>
      </c>
      <c r="AH53" s="8">
        <v>2878.991176470588</v>
      </c>
    </row>
    <row r="54" spans="1:34">
      <c r="A54" s="19"/>
      <c r="B54" s="20" t="s">
        <v>47</v>
      </c>
      <c r="C54" s="20" t="s">
        <v>0</v>
      </c>
      <c r="D54" s="7">
        <v>30</v>
      </c>
      <c r="E54" s="7">
        <v>30</v>
      </c>
      <c r="F54" s="7">
        <v>30</v>
      </c>
      <c r="G54" s="7"/>
      <c r="H54" s="7">
        <v>30</v>
      </c>
      <c r="I54" s="7">
        <v>30</v>
      </c>
      <c r="J54" s="7">
        <v>30</v>
      </c>
      <c r="K54" s="7">
        <v>30</v>
      </c>
      <c r="L54" s="7">
        <v>30</v>
      </c>
      <c r="M54" s="7">
        <v>30</v>
      </c>
      <c r="N54" s="20"/>
      <c r="O54" s="7">
        <v>30</v>
      </c>
      <c r="P54" s="7">
        <v>30</v>
      </c>
      <c r="Q54" s="7">
        <v>30</v>
      </c>
      <c r="R54" s="7"/>
      <c r="S54" s="7">
        <v>30</v>
      </c>
      <c r="T54" s="7">
        <v>30</v>
      </c>
      <c r="U54" s="7">
        <v>30</v>
      </c>
      <c r="V54" s="7">
        <v>30</v>
      </c>
      <c r="W54" s="7">
        <v>30</v>
      </c>
      <c r="X54" s="20"/>
      <c r="Y54" s="7">
        <v>30</v>
      </c>
      <c r="Z54" s="7">
        <v>30</v>
      </c>
      <c r="AA54" s="7">
        <v>30</v>
      </c>
      <c r="AB54" s="7">
        <v>30</v>
      </c>
      <c r="AC54" s="7">
        <v>30</v>
      </c>
      <c r="AD54" s="7">
        <v>30</v>
      </c>
      <c r="AE54" s="7">
        <v>30</v>
      </c>
      <c r="AF54" s="7">
        <v>30</v>
      </c>
      <c r="AG54" s="7">
        <v>30</v>
      </c>
      <c r="AH54" s="7">
        <v>27.352941176470587</v>
      </c>
    </row>
    <row r="55" spans="1:34" ht="15.75" thickBot="1">
      <c r="A55" s="19"/>
      <c r="B55" s="20" t="s">
        <v>49</v>
      </c>
      <c r="C55" s="20" t="s">
        <v>0</v>
      </c>
      <c r="D55" s="22">
        <v>2000.8499999999997</v>
      </c>
      <c r="E55" s="22">
        <v>1365.0857142857146</v>
      </c>
      <c r="F55" s="22">
        <v>1747.2750000000001</v>
      </c>
      <c r="G55" s="22"/>
      <c r="H55" s="22">
        <v>2824.32</v>
      </c>
      <c r="I55" s="22">
        <v>1986</v>
      </c>
      <c r="J55" s="22">
        <v>1885.5</v>
      </c>
      <c r="K55" s="22">
        <v>2177</v>
      </c>
      <c r="L55" s="22">
        <v>2979.2953846153841</v>
      </c>
      <c r="M55" s="22">
        <v>3269.7777777777778</v>
      </c>
      <c r="N55" s="20"/>
      <c r="O55" s="22">
        <v>1099.8899999999999</v>
      </c>
      <c r="P55" s="22">
        <v>2014.8000000000002</v>
      </c>
      <c r="Q55" s="22">
        <v>2120.9</v>
      </c>
      <c r="R55" s="22"/>
      <c r="S55" s="22">
        <v>2203.36</v>
      </c>
      <c r="T55" s="22">
        <v>1497</v>
      </c>
      <c r="U55" s="22">
        <v>2401.7142857142858</v>
      </c>
      <c r="V55" s="22">
        <v>3489.4</v>
      </c>
      <c r="W55" s="22">
        <v>3118.3555555555554</v>
      </c>
      <c r="X55" s="20"/>
      <c r="Y55" s="22">
        <v>2204.7125000000001</v>
      </c>
      <c r="Z55" s="22">
        <v>2442.1800000000003</v>
      </c>
      <c r="AA55" s="22">
        <v>2278.4550000000004</v>
      </c>
      <c r="AB55" s="22">
        <v>1986.0333333333333</v>
      </c>
      <c r="AC55" s="22">
        <v>2104.8416666666667</v>
      </c>
      <c r="AD55" s="22">
        <v>1733.2543478260868</v>
      </c>
      <c r="AE55" s="22">
        <v>1558.1591999999996</v>
      </c>
      <c r="AF55" s="22">
        <v>2946.294117647059</v>
      </c>
      <c r="AG55" s="22">
        <v>2601.8235294117649</v>
      </c>
      <c r="AH55" s="22">
        <v>2906.3441176470587</v>
      </c>
    </row>
    <row r="56" spans="1:34" ht="15.75" thickTop="1">
      <c r="A56" s="19"/>
      <c r="B56" s="20" t="s">
        <v>51</v>
      </c>
      <c r="C56" s="20" t="s">
        <v>0</v>
      </c>
      <c r="D56" s="9">
        <v>281.54999999999995</v>
      </c>
      <c r="E56" s="9">
        <v>150.73548387096781</v>
      </c>
      <c r="F56" s="9">
        <v>245.32500000000002</v>
      </c>
      <c r="G56" s="9"/>
      <c r="H56" s="9">
        <v>310.48</v>
      </c>
      <c r="I56" s="9">
        <v>326</v>
      </c>
      <c r="J56" s="9">
        <v>247.4</v>
      </c>
      <c r="K56" s="9">
        <v>306.71428571428572</v>
      </c>
      <c r="L56" s="9">
        <v>292.67816793893127</v>
      </c>
      <c r="M56" s="9">
        <v>333.2342857142857</v>
      </c>
      <c r="N56" s="20"/>
      <c r="O56" s="9">
        <v>167.17031249999997</v>
      </c>
      <c r="P56" s="9">
        <v>217.84390243902439</v>
      </c>
      <c r="Q56" s="9">
        <v>298.7</v>
      </c>
      <c r="R56" s="9"/>
      <c r="S56" s="9">
        <v>310.48</v>
      </c>
      <c r="T56" s="9">
        <v>325.99999999999989</v>
      </c>
      <c r="U56" s="9">
        <v>325.52941176470586</v>
      </c>
      <c r="V56" s="9">
        <v>353</v>
      </c>
      <c r="W56" s="9">
        <v>312.30561797752807</v>
      </c>
      <c r="X56" s="20"/>
      <c r="Y56" s="9">
        <v>366.26736842105259</v>
      </c>
      <c r="Z56" s="9">
        <v>402.0300000000002</v>
      </c>
      <c r="AA56" s="9">
        <v>340.67500000000018</v>
      </c>
      <c r="AB56" s="9">
        <v>374.55957446808497</v>
      </c>
      <c r="AC56" s="9">
        <v>434.26918604651166</v>
      </c>
      <c r="AD56" s="9">
        <v>343.63903508771921</v>
      </c>
      <c r="AE56" s="9">
        <v>248.07779220779204</v>
      </c>
      <c r="AF56" s="9">
        <v>438.73451327433622</v>
      </c>
      <c r="AG56" s="9">
        <v>514.36470588235306</v>
      </c>
      <c r="AH56" s="9">
        <v>455.28232558139507</v>
      </c>
    </row>
    <row r="57" spans="1:34">
      <c r="A57" s="19"/>
      <c r="B57" s="20" t="s">
        <v>53</v>
      </c>
      <c r="C57" s="20" t="s">
        <v>0</v>
      </c>
      <c r="D57" s="15">
        <v>0</v>
      </c>
      <c r="E57" s="15">
        <v>0.11318606240036436</v>
      </c>
      <c r="F57" s="15">
        <v>0</v>
      </c>
      <c r="G57" s="15"/>
      <c r="H57" s="15">
        <v>0</v>
      </c>
      <c r="I57" s="15">
        <v>0</v>
      </c>
      <c r="J57" s="15">
        <v>0</v>
      </c>
      <c r="K57" s="15">
        <v>0</v>
      </c>
      <c r="L57" s="15">
        <v>0.11323676753435266</v>
      </c>
      <c r="M57" s="15">
        <v>0</v>
      </c>
      <c r="N57" s="20"/>
      <c r="O57" s="15">
        <v>0.18232259543734952</v>
      </c>
      <c r="P57" s="15">
        <v>0</v>
      </c>
      <c r="Q57" s="15">
        <v>0</v>
      </c>
      <c r="R57" s="15"/>
      <c r="S57" s="15">
        <v>0</v>
      </c>
      <c r="T57" s="15">
        <v>0</v>
      </c>
      <c r="U57" s="15">
        <v>0</v>
      </c>
      <c r="V57" s="15">
        <v>0</v>
      </c>
      <c r="W57" s="15">
        <v>5.4173245494637125E-2</v>
      </c>
      <c r="X57" s="20"/>
      <c r="Y57" s="15">
        <v>0</v>
      </c>
      <c r="Z57" s="15">
        <v>4.0867449184082451E-2</v>
      </c>
      <c r="AA57" s="15">
        <v>2.4057242564716908E-2</v>
      </c>
      <c r="AB57" s="15">
        <v>0</v>
      </c>
      <c r="AC57" s="15">
        <v>5.6157481843228801E-2</v>
      </c>
      <c r="AD57" s="15">
        <v>4.4702719126648888E-2</v>
      </c>
      <c r="AE57" s="15">
        <v>0.48314329779750004</v>
      </c>
      <c r="AF57" s="15">
        <v>0</v>
      </c>
      <c r="AG57" s="15">
        <v>0</v>
      </c>
      <c r="AH57" s="15">
        <v>0</v>
      </c>
    </row>
    <row r="58" spans="1:34">
      <c r="A58" s="19"/>
      <c r="B58" s="20" t="s">
        <v>55</v>
      </c>
      <c r="C58" s="20" t="s">
        <v>0</v>
      </c>
      <c r="D58" s="15">
        <v>0</v>
      </c>
      <c r="E58" s="15">
        <v>0.11318606240036436</v>
      </c>
      <c r="F58" s="15">
        <v>0</v>
      </c>
      <c r="G58" s="15"/>
      <c r="H58" s="15">
        <v>0</v>
      </c>
      <c r="I58" s="15">
        <v>0</v>
      </c>
      <c r="J58" s="15">
        <v>0</v>
      </c>
      <c r="K58" s="15">
        <v>0</v>
      </c>
      <c r="L58" s="15">
        <v>0.11323676753435266</v>
      </c>
      <c r="M58" s="15">
        <v>0</v>
      </c>
      <c r="N58" s="20"/>
      <c r="O58" s="15">
        <v>0.18232259543734952</v>
      </c>
      <c r="P58" s="15">
        <v>0</v>
      </c>
      <c r="Q58" s="15">
        <v>0</v>
      </c>
      <c r="R58" s="15"/>
      <c r="S58" s="15">
        <v>0</v>
      </c>
      <c r="T58" s="15">
        <v>0</v>
      </c>
      <c r="U58" s="15">
        <v>0</v>
      </c>
      <c r="V58" s="15">
        <v>0</v>
      </c>
      <c r="W58" s="15">
        <v>5.4173245494637125E-2</v>
      </c>
      <c r="X58" s="20"/>
      <c r="Y58" s="15">
        <v>0</v>
      </c>
      <c r="Z58" s="15">
        <v>4.0867449184082451E-2</v>
      </c>
      <c r="AA58" s="15">
        <v>2.4057242564716908E-2</v>
      </c>
      <c r="AB58" s="15">
        <v>0</v>
      </c>
      <c r="AC58" s="15">
        <v>5.6157481843228801E-2</v>
      </c>
      <c r="AD58" s="15">
        <v>4.4702719126648888E-2</v>
      </c>
      <c r="AE58" s="15">
        <v>0.48314329779750004</v>
      </c>
      <c r="AF58" s="15">
        <v>0</v>
      </c>
      <c r="AG58" s="15">
        <v>0</v>
      </c>
      <c r="AH58" s="15">
        <v>0</v>
      </c>
    </row>
    <row r="59" spans="1:34">
      <c r="A59" s="19"/>
      <c r="B59" s="20" t="s">
        <v>57</v>
      </c>
      <c r="C59" s="20" t="s">
        <v>0</v>
      </c>
      <c r="D59" s="16">
        <v>3</v>
      </c>
      <c r="E59" s="16">
        <v>7</v>
      </c>
      <c r="F59" s="16">
        <v>4</v>
      </c>
      <c r="G59" s="16"/>
      <c r="H59" s="16">
        <v>1</v>
      </c>
      <c r="I59" s="16">
        <v>2</v>
      </c>
      <c r="J59" s="16">
        <v>4</v>
      </c>
      <c r="K59" s="16">
        <v>9</v>
      </c>
      <c r="L59" s="16">
        <v>13</v>
      </c>
      <c r="M59" s="16">
        <v>18</v>
      </c>
      <c r="N59" s="20"/>
      <c r="O59" s="16">
        <v>5</v>
      </c>
      <c r="P59" s="16">
        <v>9</v>
      </c>
      <c r="Q59" s="16">
        <v>1</v>
      </c>
      <c r="R59" s="16"/>
      <c r="S59" s="16">
        <v>4</v>
      </c>
      <c r="T59" s="16">
        <v>2</v>
      </c>
      <c r="U59" s="16">
        <v>7</v>
      </c>
      <c r="V59" s="16">
        <v>5</v>
      </c>
      <c r="W59" s="16">
        <v>9</v>
      </c>
      <c r="X59" s="20"/>
      <c r="Y59" s="16">
        <v>16</v>
      </c>
      <c r="Z59" s="16">
        <v>15</v>
      </c>
      <c r="AA59" s="16">
        <v>20</v>
      </c>
      <c r="AB59" s="16">
        <v>9</v>
      </c>
      <c r="AC59" s="16">
        <v>18</v>
      </c>
      <c r="AD59" s="16">
        <v>23</v>
      </c>
      <c r="AE59" s="16">
        <v>25</v>
      </c>
      <c r="AF59" s="16">
        <v>17</v>
      </c>
      <c r="AG59" s="16">
        <v>17</v>
      </c>
      <c r="AH59" s="16">
        <v>34</v>
      </c>
    </row>
    <row r="60" spans="1:34">
      <c r="A60" s="19" t="s">
        <v>98</v>
      </c>
      <c r="B60" s="20" t="s">
        <v>1</v>
      </c>
      <c r="C60" s="20" t="s">
        <v>0</v>
      </c>
      <c r="D60" s="7">
        <v>1773658.5600000005</v>
      </c>
      <c r="E60" s="7">
        <v>1591923.3000000007</v>
      </c>
      <c r="F60" s="7">
        <v>1478617.0200000014</v>
      </c>
      <c r="G60" s="7">
        <v>1406740.1400000015</v>
      </c>
      <c r="H60" s="7">
        <v>1270292.1300000004</v>
      </c>
      <c r="I60" s="7">
        <v>1199082.04</v>
      </c>
      <c r="J60" s="7">
        <v>1017768.49</v>
      </c>
      <c r="K60" s="7">
        <v>978230</v>
      </c>
      <c r="L60" s="7">
        <v>917920.84000000032</v>
      </c>
      <c r="M60" s="7">
        <v>1027173.2000000002</v>
      </c>
      <c r="N60" s="20"/>
      <c r="O60" s="7">
        <v>1604848.9200000002</v>
      </c>
      <c r="P60" s="7">
        <v>1416413.3000000012</v>
      </c>
      <c r="Q60" s="7">
        <v>1301480.9100000008</v>
      </c>
      <c r="R60" s="7">
        <v>1328218.4800000014</v>
      </c>
      <c r="S60" s="7">
        <v>1327622.3000000005</v>
      </c>
      <c r="T60" s="7">
        <v>1247776.45</v>
      </c>
      <c r="U60" s="7">
        <v>1034687.04</v>
      </c>
      <c r="V60" s="7">
        <v>1023798.79</v>
      </c>
      <c r="W60" s="7">
        <v>1105276.9299999971</v>
      </c>
      <c r="X60" s="20"/>
      <c r="Y60" s="7">
        <v>2533.9499999999998</v>
      </c>
      <c r="Z60" s="7"/>
      <c r="AA60" s="7">
        <v>2987</v>
      </c>
      <c r="AB60" s="7">
        <v>2090.4</v>
      </c>
      <c r="AC60" s="7"/>
      <c r="AD60" s="7">
        <v>1862.88</v>
      </c>
      <c r="AE60" s="7">
        <v>2946</v>
      </c>
      <c r="AF60" s="7">
        <v>1017</v>
      </c>
      <c r="AG60" s="7">
        <v>1059</v>
      </c>
      <c r="AH60" s="7">
        <v>11020.2</v>
      </c>
    </row>
    <row r="61" spans="1:34">
      <c r="A61" s="19"/>
      <c r="B61" s="20" t="s">
        <v>3</v>
      </c>
      <c r="C61" s="20" t="s">
        <v>0</v>
      </c>
      <c r="D61" s="7">
        <v>120547.85000000002</v>
      </c>
      <c r="E61" s="7">
        <v>62977.899999999994</v>
      </c>
      <c r="F61" s="7">
        <v>64097.000000000007</v>
      </c>
      <c r="G61" s="7">
        <v>74495.390000000014</v>
      </c>
      <c r="H61" s="7">
        <v>71132.299999999988</v>
      </c>
      <c r="I61" s="7">
        <v>88142</v>
      </c>
      <c r="J61" s="7">
        <v>62425</v>
      </c>
      <c r="K61" s="7">
        <v>52213.5</v>
      </c>
      <c r="L61" s="7">
        <v>45803.229999999989</v>
      </c>
      <c r="M61" s="7">
        <v>58819.679999999993</v>
      </c>
      <c r="N61" s="20"/>
      <c r="O61" s="7">
        <v>116211.79999999999</v>
      </c>
      <c r="P61" s="7">
        <v>64403.850000000006</v>
      </c>
      <c r="Q61" s="7">
        <v>60931.640000000029</v>
      </c>
      <c r="R61" s="7">
        <v>64691.459999999992</v>
      </c>
      <c r="S61" s="7">
        <v>66124.72</v>
      </c>
      <c r="T61" s="7">
        <v>64505</v>
      </c>
      <c r="U61" s="7">
        <v>42254.5</v>
      </c>
      <c r="V61" s="7">
        <v>38946.5</v>
      </c>
      <c r="W61" s="7">
        <v>50185.62</v>
      </c>
      <c r="X61" s="20"/>
      <c r="Y61" s="7">
        <v>0</v>
      </c>
      <c r="Z61" s="7"/>
      <c r="AA61" s="7">
        <v>0</v>
      </c>
      <c r="AB61" s="7">
        <v>0</v>
      </c>
      <c r="AC61" s="7"/>
      <c r="AD61" s="7">
        <v>0</v>
      </c>
      <c r="AE61" s="7">
        <v>0</v>
      </c>
      <c r="AF61" s="7">
        <v>0</v>
      </c>
      <c r="AG61" s="7">
        <v>0</v>
      </c>
      <c r="AH61" s="7">
        <v>0</v>
      </c>
    </row>
    <row r="62" spans="1:34">
      <c r="A62" s="19"/>
      <c r="B62" s="20" t="s">
        <v>5</v>
      </c>
      <c r="C62" s="20" t="s">
        <v>0</v>
      </c>
      <c r="D62" s="8">
        <v>1653110.7100000004</v>
      </c>
      <c r="E62" s="8">
        <v>1528945.4000000008</v>
      </c>
      <c r="F62" s="8">
        <v>1414520.0200000014</v>
      </c>
      <c r="G62" s="8">
        <v>1332244.7500000014</v>
      </c>
      <c r="H62" s="8">
        <v>1199159.8300000003</v>
      </c>
      <c r="I62" s="8">
        <v>1110940.04</v>
      </c>
      <c r="J62" s="8">
        <v>955343.49</v>
      </c>
      <c r="K62" s="8">
        <v>926016.5</v>
      </c>
      <c r="L62" s="8">
        <v>872117.61000000034</v>
      </c>
      <c r="M62" s="8">
        <v>968353.52000000025</v>
      </c>
      <c r="N62" s="20"/>
      <c r="O62" s="8">
        <v>1488637.12</v>
      </c>
      <c r="P62" s="8">
        <v>1352009.4500000011</v>
      </c>
      <c r="Q62" s="8">
        <v>1240549.2700000007</v>
      </c>
      <c r="R62" s="8">
        <v>1263527.0200000014</v>
      </c>
      <c r="S62" s="8">
        <v>1261497.5800000005</v>
      </c>
      <c r="T62" s="8">
        <v>1183271.45</v>
      </c>
      <c r="U62" s="8">
        <v>992432.54</v>
      </c>
      <c r="V62" s="8">
        <v>984852.29</v>
      </c>
      <c r="W62" s="8">
        <v>1055091.309999997</v>
      </c>
      <c r="X62" s="20"/>
      <c r="Y62" s="8">
        <v>2533.9499999999998</v>
      </c>
      <c r="Z62" s="8"/>
      <c r="AA62" s="8">
        <v>2987</v>
      </c>
      <c r="AB62" s="8">
        <v>2090.4</v>
      </c>
      <c r="AC62" s="8"/>
      <c r="AD62" s="8">
        <v>1862.88</v>
      </c>
      <c r="AE62" s="8">
        <v>2946</v>
      </c>
      <c r="AF62" s="8">
        <v>1017</v>
      </c>
      <c r="AG62" s="8">
        <v>1059</v>
      </c>
      <c r="AH62" s="8">
        <v>11020.2</v>
      </c>
    </row>
    <row r="63" spans="1:34">
      <c r="A63" s="19"/>
      <c r="B63" s="20" t="s">
        <v>7</v>
      </c>
      <c r="C63" s="20" t="s">
        <v>0</v>
      </c>
      <c r="D63" s="7">
        <v>0</v>
      </c>
      <c r="E63" s="7">
        <v>0</v>
      </c>
      <c r="F63" s="7">
        <v>0</v>
      </c>
      <c r="G63" s="7">
        <v>18144</v>
      </c>
      <c r="H63" s="7">
        <v>20500</v>
      </c>
      <c r="I63" s="7">
        <v>17000</v>
      </c>
      <c r="J63" s="7">
        <v>13500</v>
      </c>
      <c r="K63" s="7">
        <v>10661</v>
      </c>
      <c r="L63" s="7">
        <v>11381</v>
      </c>
      <c r="M63" s="7">
        <v>14525</v>
      </c>
      <c r="N63" s="20"/>
      <c r="O63" s="7">
        <v>0</v>
      </c>
      <c r="P63" s="7">
        <v>0</v>
      </c>
      <c r="Q63" s="7">
        <v>0</v>
      </c>
      <c r="R63" s="7">
        <v>12564.5</v>
      </c>
      <c r="S63" s="7">
        <v>17000</v>
      </c>
      <c r="T63" s="7">
        <v>13000</v>
      </c>
      <c r="U63" s="7">
        <v>11000</v>
      </c>
      <c r="V63" s="7">
        <v>9161</v>
      </c>
      <c r="W63" s="7">
        <v>8500</v>
      </c>
      <c r="X63" s="20"/>
      <c r="Y63" s="7">
        <v>0</v>
      </c>
      <c r="Z63" s="7"/>
      <c r="AA63" s="7">
        <v>0</v>
      </c>
      <c r="AB63" s="7">
        <v>0</v>
      </c>
      <c r="AC63" s="7"/>
      <c r="AD63" s="7">
        <v>0</v>
      </c>
      <c r="AE63" s="7">
        <v>0</v>
      </c>
      <c r="AF63" s="7">
        <v>0</v>
      </c>
      <c r="AG63" s="7">
        <v>0</v>
      </c>
      <c r="AH63" s="7">
        <v>0</v>
      </c>
    </row>
    <row r="64" spans="1:34">
      <c r="A64" s="19"/>
      <c r="B64" s="20" t="s">
        <v>9</v>
      </c>
      <c r="C64" s="20" t="s">
        <v>0</v>
      </c>
      <c r="D64" s="8">
        <v>1653110.7100000004</v>
      </c>
      <c r="E64" s="8">
        <v>1528945.4000000008</v>
      </c>
      <c r="F64" s="8">
        <v>1414520.0200000014</v>
      </c>
      <c r="G64" s="8">
        <v>1350388.7500000014</v>
      </c>
      <c r="H64" s="8">
        <v>1219659.8300000003</v>
      </c>
      <c r="I64" s="8">
        <v>1127940.04</v>
      </c>
      <c r="J64" s="8">
        <v>968843.49</v>
      </c>
      <c r="K64" s="8">
        <v>936677.5</v>
      </c>
      <c r="L64" s="8">
        <v>883498.61000000034</v>
      </c>
      <c r="M64" s="8">
        <v>982878.52000000025</v>
      </c>
      <c r="N64" s="20"/>
      <c r="O64" s="8">
        <v>1488637.12</v>
      </c>
      <c r="P64" s="8">
        <v>1352009.4500000011</v>
      </c>
      <c r="Q64" s="8">
        <v>1240549.2700000007</v>
      </c>
      <c r="R64" s="8">
        <v>1276091.5200000014</v>
      </c>
      <c r="S64" s="8">
        <v>1278497.5800000005</v>
      </c>
      <c r="T64" s="8">
        <v>1196271.45</v>
      </c>
      <c r="U64" s="8">
        <v>1003432.54</v>
      </c>
      <c r="V64" s="8">
        <v>994013.29</v>
      </c>
      <c r="W64" s="8">
        <v>1063591.309999997</v>
      </c>
      <c r="X64" s="20"/>
      <c r="Y64" s="8">
        <v>2533.9499999999998</v>
      </c>
      <c r="Z64" s="8"/>
      <c r="AA64" s="8">
        <v>2987</v>
      </c>
      <c r="AB64" s="8">
        <v>2090.4</v>
      </c>
      <c r="AC64" s="8"/>
      <c r="AD64" s="8">
        <v>1862.88</v>
      </c>
      <c r="AE64" s="8">
        <v>2946</v>
      </c>
      <c r="AF64" s="8">
        <v>1017</v>
      </c>
      <c r="AG64" s="8">
        <v>1059</v>
      </c>
      <c r="AH64" s="8">
        <v>11020.2</v>
      </c>
    </row>
    <row r="65" spans="1:34">
      <c r="A65" s="19"/>
      <c r="B65" s="20" t="s">
        <v>11</v>
      </c>
      <c r="C65" s="20" t="s">
        <v>0</v>
      </c>
      <c r="D65" s="7">
        <v>48239.81</v>
      </c>
      <c r="E65" s="7">
        <v>43038.99</v>
      </c>
      <c r="F65" s="7">
        <v>39860.58</v>
      </c>
      <c r="G65" s="7">
        <v>38205.29</v>
      </c>
      <c r="H65" s="7">
        <v>33080.100000000006</v>
      </c>
      <c r="I65" s="7">
        <v>30647.949999999997</v>
      </c>
      <c r="J65" s="7">
        <v>26781.919999999998</v>
      </c>
      <c r="K65" s="7">
        <v>25560</v>
      </c>
      <c r="L65" s="7">
        <v>21613</v>
      </c>
      <c r="M65" s="7">
        <v>22470</v>
      </c>
      <c r="N65" s="20"/>
      <c r="O65" s="7">
        <v>45453.11</v>
      </c>
      <c r="P65" s="7">
        <v>39883.39</v>
      </c>
      <c r="Q65" s="7">
        <v>37428.85</v>
      </c>
      <c r="R65" s="7">
        <v>35246.49</v>
      </c>
      <c r="S65" s="7">
        <v>30692.07</v>
      </c>
      <c r="T65" s="7">
        <v>28351.229999999996</v>
      </c>
      <c r="U65" s="7">
        <v>23638.11</v>
      </c>
      <c r="V65" s="7">
        <v>21919.5</v>
      </c>
      <c r="W65" s="7">
        <v>20825</v>
      </c>
      <c r="X65" s="20"/>
      <c r="Y65" s="7">
        <v>30</v>
      </c>
      <c r="Z65" s="7"/>
      <c r="AA65" s="7">
        <v>30</v>
      </c>
      <c r="AB65" s="7">
        <v>60</v>
      </c>
      <c r="AC65" s="7"/>
      <c r="AD65" s="7">
        <v>60</v>
      </c>
      <c r="AE65" s="7">
        <v>60</v>
      </c>
      <c r="AF65" s="7">
        <v>30</v>
      </c>
      <c r="AG65" s="7">
        <v>30</v>
      </c>
      <c r="AH65" s="7">
        <v>90</v>
      </c>
    </row>
    <row r="66" spans="1:34" ht="15.75" thickBot="1">
      <c r="A66" s="19"/>
      <c r="B66" s="20" t="s">
        <v>13</v>
      </c>
      <c r="C66" s="20" t="s">
        <v>0</v>
      </c>
      <c r="D66" s="22">
        <v>1701350.5200000005</v>
      </c>
      <c r="E66" s="22">
        <v>1571984.3900000008</v>
      </c>
      <c r="F66" s="22">
        <v>1454380.6000000015</v>
      </c>
      <c r="G66" s="22">
        <v>1388594.0400000014</v>
      </c>
      <c r="H66" s="22">
        <v>1252739.9300000004</v>
      </c>
      <c r="I66" s="22">
        <v>1158587.99</v>
      </c>
      <c r="J66" s="22">
        <v>995625.41</v>
      </c>
      <c r="K66" s="22">
        <v>962237.5</v>
      </c>
      <c r="L66" s="22">
        <v>905111.61000000034</v>
      </c>
      <c r="M66" s="22">
        <v>1005348.5200000003</v>
      </c>
      <c r="N66" s="20"/>
      <c r="O66" s="22">
        <v>1534090.2300000002</v>
      </c>
      <c r="P66" s="22">
        <v>1391892.840000001</v>
      </c>
      <c r="Q66" s="22">
        <v>1277978.1200000008</v>
      </c>
      <c r="R66" s="22">
        <v>1311338.0100000014</v>
      </c>
      <c r="S66" s="22">
        <v>1309189.6500000006</v>
      </c>
      <c r="T66" s="22">
        <v>1224622.68</v>
      </c>
      <c r="U66" s="22">
        <v>1027070.65</v>
      </c>
      <c r="V66" s="22">
        <v>1015932.79</v>
      </c>
      <c r="W66" s="22">
        <v>1084416.309999997</v>
      </c>
      <c r="X66" s="20"/>
      <c r="Y66" s="22">
        <v>2563.9499999999998</v>
      </c>
      <c r="Z66" s="22"/>
      <c r="AA66" s="22">
        <v>3017</v>
      </c>
      <c r="AB66" s="22">
        <v>2150.4</v>
      </c>
      <c r="AC66" s="22"/>
      <c r="AD66" s="22">
        <v>1922.88</v>
      </c>
      <c r="AE66" s="22">
        <v>3006</v>
      </c>
      <c r="AF66" s="22">
        <v>1047</v>
      </c>
      <c r="AG66" s="22">
        <v>1089</v>
      </c>
      <c r="AH66" s="22">
        <v>11110.2</v>
      </c>
    </row>
    <row r="67" spans="1:34" ht="15.75" thickTop="1">
      <c r="A67" s="19"/>
      <c r="B67" s="20" t="s">
        <v>15</v>
      </c>
      <c r="C67" s="20" t="s">
        <v>0</v>
      </c>
      <c r="D67" s="9">
        <v>825165.27157999901</v>
      </c>
      <c r="E67" s="9">
        <v>762549.42837999959</v>
      </c>
      <c r="F67" s="9">
        <v>737144.92945600045</v>
      </c>
      <c r="G67" s="9">
        <v>701386.18288584205</v>
      </c>
      <c r="H67" s="9">
        <v>623823.22927232075</v>
      </c>
      <c r="I67" s="9">
        <v>604538.92048600083</v>
      </c>
      <c r="J67" s="9">
        <v>524384.49052100151</v>
      </c>
      <c r="K67" s="9">
        <v>520669.71121000068</v>
      </c>
      <c r="L67" s="9">
        <v>468802.69857800158</v>
      </c>
      <c r="M67" s="9">
        <v>557027.17580999737</v>
      </c>
      <c r="N67" s="20"/>
      <c r="O67" s="9">
        <v>760658.19499450014</v>
      </c>
      <c r="P67" s="9">
        <v>687573.24841099896</v>
      </c>
      <c r="Q67" s="9">
        <v>670655.69958200108</v>
      </c>
      <c r="R67" s="9">
        <v>633935.85402688303</v>
      </c>
      <c r="S67" s="9">
        <v>566485.59817691031</v>
      </c>
      <c r="T67" s="9">
        <v>548661.24358400062</v>
      </c>
      <c r="U67" s="9">
        <v>464925.76082600071</v>
      </c>
      <c r="V67" s="9">
        <v>441524.01840500085</v>
      </c>
      <c r="W67" s="9">
        <v>445176.21669100109</v>
      </c>
      <c r="X67" s="20"/>
      <c r="Y67" s="9">
        <v>48.180000000000007</v>
      </c>
      <c r="Z67" s="9"/>
      <c r="AA67" s="9">
        <v>50.2</v>
      </c>
      <c r="AB67" s="9">
        <v>78.180000000000007</v>
      </c>
      <c r="AC67" s="9"/>
      <c r="AD67" s="9">
        <v>72.12</v>
      </c>
      <c r="AE67" s="9">
        <v>142</v>
      </c>
      <c r="AF67" s="9">
        <v>62</v>
      </c>
      <c r="AG67" s="9">
        <v>62</v>
      </c>
      <c r="AH67" s="9">
        <v>228</v>
      </c>
    </row>
    <row r="68" spans="1:34">
      <c r="A68" s="19"/>
      <c r="B68" s="20" t="s">
        <v>17</v>
      </c>
      <c r="C68" s="20" t="s">
        <v>0</v>
      </c>
      <c r="D68" s="9">
        <v>302134.24999999994</v>
      </c>
      <c r="E68" s="9">
        <v>271411.25</v>
      </c>
      <c r="F68" s="9">
        <v>277187.20000000019</v>
      </c>
      <c r="G68" s="9">
        <v>268500.75</v>
      </c>
      <c r="H68" s="9">
        <v>254775.84999999989</v>
      </c>
      <c r="I68" s="9">
        <v>257271</v>
      </c>
      <c r="J68" s="9">
        <v>221148.19999999995</v>
      </c>
      <c r="K68" s="9">
        <v>233321.24999999985</v>
      </c>
      <c r="L68" s="9">
        <v>222049.52000000022</v>
      </c>
      <c r="M68" s="9">
        <v>220988.74999999997</v>
      </c>
      <c r="N68" s="20"/>
      <c r="O68" s="9">
        <v>280212.49999999994</v>
      </c>
      <c r="P68" s="9">
        <v>262889.15000000002</v>
      </c>
      <c r="Q68" s="9">
        <v>237581.66000000015</v>
      </c>
      <c r="R68" s="9">
        <v>258824.47999999995</v>
      </c>
      <c r="S68" s="9">
        <v>255284.05</v>
      </c>
      <c r="T68" s="9">
        <v>237611.65000000011</v>
      </c>
      <c r="U68" s="9">
        <v>225687.26000000004</v>
      </c>
      <c r="V68" s="9">
        <v>212065.29</v>
      </c>
      <c r="W68" s="9">
        <v>208484.75</v>
      </c>
      <c r="X68" s="20"/>
      <c r="Y68" s="9">
        <v>573</v>
      </c>
      <c r="Z68" s="9"/>
      <c r="AA68" s="9">
        <v>480</v>
      </c>
      <c r="AB68" s="9">
        <v>432</v>
      </c>
      <c r="AC68" s="9"/>
      <c r="AD68" s="9">
        <v>288</v>
      </c>
      <c r="AE68" s="9">
        <v>720</v>
      </c>
      <c r="AF68" s="9">
        <v>144</v>
      </c>
      <c r="AG68" s="9">
        <v>237</v>
      </c>
      <c r="AH68" s="9">
        <v>967</v>
      </c>
    </row>
    <row r="69" spans="1:34">
      <c r="A69" s="19"/>
      <c r="B69" s="20" t="s">
        <v>19</v>
      </c>
      <c r="C69" s="20" t="s">
        <v>0</v>
      </c>
      <c r="D69" s="9">
        <v>329160.67</v>
      </c>
      <c r="E69" s="9">
        <v>295875.26000000007</v>
      </c>
      <c r="F69" s="9">
        <v>292972.48</v>
      </c>
      <c r="G69" s="9">
        <v>397712.37</v>
      </c>
      <c r="H69" s="9">
        <v>284803.89999999997</v>
      </c>
      <c r="I69" s="9">
        <v>277189.39999999997</v>
      </c>
      <c r="J69" s="9">
        <v>265555.59000000003</v>
      </c>
      <c r="K69" s="9">
        <v>288727.44</v>
      </c>
      <c r="L69" s="9">
        <v>341841.93</v>
      </c>
      <c r="M69" s="9">
        <v>371749.58000000007</v>
      </c>
      <c r="N69" s="20"/>
      <c r="O69" s="9">
        <v>313845.45</v>
      </c>
      <c r="P69" s="9">
        <v>238916.19</v>
      </c>
      <c r="Q69" s="9">
        <v>275245.24</v>
      </c>
      <c r="R69" s="9">
        <v>326647.68000000005</v>
      </c>
      <c r="S69" s="9">
        <v>255664.88</v>
      </c>
      <c r="T69" s="9">
        <v>193188.50999999998</v>
      </c>
      <c r="U69" s="9">
        <v>210205.28</v>
      </c>
      <c r="V69" s="9">
        <v>240388.39</v>
      </c>
      <c r="W69" s="9">
        <v>353498.7</v>
      </c>
      <c r="X69" s="20"/>
      <c r="Y69" s="9">
        <v>0</v>
      </c>
      <c r="Z69" s="9"/>
      <c r="AA69" s="9">
        <v>0</v>
      </c>
      <c r="AB69" s="9">
        <v>0</v>
      </c>
      <c r="AC69" s="9"/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1:34">
      <c r="A70" s="19"/>
      <c r="B70" s="20" t="s">
        <v>21</v>
      </c>
      <c r="C70" s="20" t="s">
        <v>0</v>
      </c>
      <c r="D70" s="9">
        <v>193770.25000000006</v>
      </c>
      <c r="E70" s="9">
        <v>195224.86</v>
      </c>
      <c r="F70" s="9">
        <v>208714.23</v>
      </c>
      <c r="G70" s="9">
        <v>282041.84000000003</v>
      </c>
      <c r="H70" s="9">
        <v>154125.62</v>
      </c>
      <c r="I70" s="9">
        <v>178512.88999999998</v>
      </c>
      <c r="J70" s="9">
        <v>153961.60999999999</v>
      </c>
      <c r="K70" s="9">
        <v>68407.26999999999</v>
      </c>
      <c r="L70" s="9">
        <v>123674.79</v>
      </c>
      <c r="M70" s="9">
        <v>159848.88</v>
      </c>
      <c r="N70" s="20"/>
      <c r="O70" s="9">
        <v>154754.57</v>
      </c>
      <c r="P70" s="9">
        <v>137438.85999999999</v>
      </c>
      <c r="Q70" s="9">
        <v>172391.14</v>
      </c>
      <c r="R70" s="9">
        <v>212391.63</v>
      </c>
      <c r="S70" s="9">
        <v>154197.18</v>
      </c>
      <c r="T70" s="9">
        <v>101489.63</v>
      </c>
      <c r="U70" s="9">
        <v>94496.42</v>
      </c>
      <c r="V70" s="9">
        <v>34475.740000000005</v>
      </c>
      <c r="W70" s="9">
        <v>127743.73999999999</v>
      </c>
      <c r="X70" s="20"/>
      <c r="Y70" s="9">
        <v>0</v>
      </c>
      <c r="Z70" s="9"/>
      <c r="AA70" s="9">
        <v>0</v>
      </c>
      <c r="AB70" s="9">
        <v>0</v>
      </c>
      <c r="AC70" s="9"/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1:34">
      <c r="A71" s="19"/>
      <c r="B71" s="20" t="s">
        <v>23</v>
      </c>
      <c r="C71" s="20" t="s">
        <v>0</v>
      </c>
      <c r="D71" s="9">
        <v>419811.81108799856</v>
      </c>
      <c r="E71" s="9">
        <v>240162.87889025034</v>
      </c>
      <c r="F71" s="9">
        <v>204260.37434339989</v>
      </c>
      <c r="G71" s="9">
        <v>292175.98370915028</v>
      </c>
      <c r="H71" s="9">
        <v>309675.046424156</v>
      </c>
      <c r="I71" s="9">
        <v>205954.20868074981</v>
      </c>
      <c r="J71" s="9">
        <v>86267.998130000051</v>
      </c>
      <c r="K71" s="9">
        <v>81540.003046399986</v>
      </c>
      <c r="L71" s="9">
        <v>73449.74873500003</v>
      </c>
      <c r="M71" s="9">
        <v>73899.99857000004</v>
      </c>
      <c r="N71" s="20"/>
      <c r="O71" s="9">
        <v>335809.02683839889</v>
      </c>
      <c r="P71" s="9">
        <v>252833.35649449987</v>
      </c>
      <c r="Q71" s="9">
        <v>253367.16772360005</v>
      </c>
      <c r="R71" s="9">
        <v>302906.88003835012</v>
      </c>
      <c r="S71" s="9">
        <v>286045.21326333989</v>
      </c>
      <c r="T71" s="9">
        <v>126396.95070412206</v>
      </c>
      <c r="U71" s="9">
        <v>61892.999565000013</v>
      </c>
      <c r="V71" s="9">
        <v>67310.952487999995</v>
      </c>
      <c r="W71" s="9">
        <v>66894.999666000003</v>
      </c>
      <c r="X71" s="20"/>
      <c r="Y71" s="9"/>
      <c r="Z71" s="9"/>
      <c r="AA71" s="9"/>
      <c r="AB71" s="9"/>
      <c r="AC71" s="9"/>
      <c r="AD71" s="9"/>
      <c r="AE71" s="9"/>
      <c r="AF71" s="9"/>
      <c r="AG71" s="9">
        <v>153</v>
      </c>
      <c r="AH71" s="9">
        <v>146</v>
      </c>
    </row>
    <row r="72" spans="1:34">
      <c r="A72" s="19"/>
      <c r="B72" s="20" t="s">
        <v>25</v>
      </c>
      <c r="C72" s="20" t="s">
        <v>0</v>
      </c>
      <c r="D72" s="9">
        <v>30248.12</v>
      </c>
      <c r="E72" s="9">
        <v>24601.78</v>
      </c>
      <c r="F72" s="9">
        <v>18023.77</v>
      </c>
      <c r="G72" s="9">
        <v>17161.59</v>
      </c>
      <c r="H72" s="9">
        <v>15285.09</v>
      </c>
      <c r="I72" s="9">
        <v>17402.5</v>
      </c>
      <c r="J72" s="9">
        <v>10551.5</v>
      </c>
      <c r="K72" s="9">
        <v>11381.5</v>
      </c>
      <c r="L72" s="9">
        <v>6702.5</v>
      </c>
      <c r="M72" s="9">
        <v>2842</v>
      </c>
      <c r="N72" s="20"/>
      <c r="O72" s="9">
        <v>32211.239999999998</v>
      </c>
      <c r="P72" s="9">
        <v>22559.5</v>
      </c>
      <c r="Q72" s="9">
        <v>13675.53</v>
      </c>
      <c r="R72" s="9">
        <v>10333</v>
      </c>
      <c r="S72" s="9">
        <v>14016.99</v>
      </c>
      <c r="T72" s="9">
        <v>13958.5</v>
      </c>
      <c r="U72" s="9">
        <v>14591</v>
      </c>
      <c r="V72" s="9">
        <v>7630.5</v>
      </c>
      <c r="W72" s="9">
        <v>4950</v>
      </c>
      <c r="X72" s="20"/>
      <c r="Y72" s="9">
        <v>31.77</v>
      </c>
      <c r="Z72" s="9"/>
      <c r="AA72" s="9">
        <v>35.299999999999997</v>
      </c>
      <c r="AB72" s="9">
        <v>31.77</v>
      </c>
      <c r="AC72" s="9"/>
      <c r="AD72" s="9">
        <v>21.18</v>
      </c>
      <c r="AE72" s="9">
        <v>61</v>
      </c>
      <c r="AF72" s="9">
        <v>12</v>
      </c>
      <c r="AG72" s="9">
        <v>12</v>
      </c>
      <c r="AH72" s="9">
        <v>120</v>
      </c>
    </row>
    <row r="73" spans="1:34">
      <c r="A73" s="19"/>
      <c r="B73" s="20" t="s">
        <v>27</v>
      </c>
      <c r="C73" s="20" t="s">
        <v>0</v>
      </c>
      <c r="D73" s="2">
        <v>18648.999999999996</v>
      </c>
      <c r="E73" s="2">
        <v>16849.000000000015</v>
      </c>
      <c r="F73" s="2">
        <v>16027.000000000011</v>
      </c>
      <c r="G73" s="2">
        <v>14046.999999999993</v>
      </c>
      <c r="H73" s="2">
        <v>11815.999999999998</v>
      </c>
      <c r="I73" s="2">
        <v>11249.999999999995</v>
      </c>
      <c r="J73" s="2">
        <v>9492.0000000000055</v>
      </c>
      <c r="K73" s="2">
        <v>9244.0000000000036</v>
      </c>
      <c r="L73" s="2">
        <v>8714.0000000000018</v>
      </c>
      <c r="M73" s="2">
        <v>9513.0000000000036</v>
      </c>
      <c r="N73" s="20"/>
      <c r="O73" s="2">
        <v>16514.000000000007</v>
      </c>
      <c r="P73" s="2">
        <v>14719.000000000011</v>
      </c>
      <c r="Q73" s="2">
        <v>13652.000000000015</v>
      </c>
      <c r="R73" s="2">
        <v>13618.000000000005</v>
      </c>
      <c r="S73" s="2">
        <v>13795.000000000004</v>
      </c>
      <c r="T73" s="2">
        <v>13093.000000000002</v>
      </c>
      <c r="U73" s="2">
        <v>10907.999999999996</v>
      </c>
      <c r="V73" s="2">
        <v>11377.000000000004</v>
      </c>
      <c r="W73" s="2">
        <v>12427.000000000004</v>
      </c>
      <c r="X73" s="20"/>
      <c r="Y73" s="2">
        <v>9</v>
      </c>
      <c r="Z73" s="2"/>
      <c r="AA73" s="2">
        <v>10</v>
      </c>
      <c r="AB73" s="2">
        <v>9</v>
      </c>
      <c r="AC73" s="2"/>
      <c r="AD73" s="2">
        <v>5.9999999999999991</v>
      </c>
      <c r="AE73" s="2">
        <v>15</v>
      </c>
      <c r="AF73" s="2">
        <v>2.9999999999999996</v>
      </c>
      <c r="AG73" s="2">
        <v>2.9999999999999982</v>
      </c>
      <c r="AH73" s="2">
        <v>29.999999999999993</v>
      </c>
    </row>
    <row r="74" spans="1:34">
      <c r="A74" s="19"/>
      <c r="B74" s="20" t="s">
        <v>29</v>
      </c>
      <c r="C74" s="20" t="s">
        <v>0</v>
      </c>
      <c r="D74" s="2">
        <v>20432.999999999996</v>
      </c>
      <c r="E74" s="2">
        <v>18536</v>
      </c>
      <c r="F74" s="2">
        <v>17610.999999999993</v>
      </c>
      <c r="G74" s="2">
        <v>15394.999999999989</v>
      </c>
      <c r="H74" s="2">
        <v>13111</v>
      </c>
      <c r="I74" s="2">
        <v>12395.000000000004</v>
      </c>
      <c r="J74" s="2">
        <v>10346.999999999996</v>
      </c>
      <c r="K74" s="2">
        <v>10095.000000000002</v>
      </c>
      <c r="L74" s="2">
        <v>9588</v>
      </c>
      <c r="M74" s="2">
        <v>10461.999999999998</v>
      </c>
      <c r="N74" s="20"/>
      <c r="O74" s="2">
        <v>18375</v>
      </c>
      <c r="P74" s="2">
        <v>16379.000000000007</v>
      </c>
      <c r="Q74" s="2">
        <v>15126</v>
      </c>
      <c r="R74" s="2">
        <v>15080.000000000005</v>
      </c>
      <c r="S74" s="2">
        <v>15061.000000000002</v>
      </c>
      <c r="T74" s="2">
        <v>14147.000000000002</v>
      </c>
      <c r="U74" s="2">
        <v>11884</v>
      </c>
      <c r="V74" s="2">
        <v>12200</v>
      </c>
      <c r="W74" s="2">
        <v>13221.000000000002</v>
      </c>
      <c r="X74" s="20"/>
      <c r="Y74" s="2">
        <v>9</v>
      </c>
      <c r="Z74" s="2"/>
      <c r="AA74" s="2">
        <v>10</v>
      </c>
      <c r="AB74" s="2">
        <v>9</v>
      </c>
      <c r="AC74" s="2"/>
      <c r="AD74" s="2">
        <v>5.9999999999999991</v>
      </c>
      <c r="AE74" s="2">
        <v>15</v>
      </c>
      <c r="AF74" s="2">
        <v>2.9999999999999996</v>
      </c>
      <c r="AG74" s="2">
        <v>2.9999999999999982</v>
      </c>
      <c r="AH74" s="2">
        <v>29.999999999999993</v>
      </c>
    </row>
    <row r="75" spans="1:34">
      <c r="A75" s="19"/>
      <c r="B75" s="20" t="s">
        <v>31</v>
      </c>
      <c r="C75" s="20" t="s">
        <v>0</v>
      </c>
      <c r="D75" s="2">
        <v>2047</v>
      </c>
      <c r="E75" s="2">
        <v>1871</v>
      </c>
      <c r="F75" s="2">
        <v>1818</v>
      </c>
      <c r="G75" s="2">
        <v>1544</v>
      </c>
      <c r="H75" s="2">
        <v>1204</v>
      </c>
      <c r="I75" s="2">
        <v>1178</v>
      </c>
      <c r="J75" s="2">
        <v>989</v>
      </c>
      <c r="K75" s="2">
        <v>1031</v>
      </c>
      <c r="L75" s="2">
        <v>1066</v>
      </c>
      <c r="M75" s="2">
        <v>1163</v>
      </c>
      <c r="N75" s="20"/>
      <c r="O75" s="2">
        <v>1708</v>
      </c>
      <c r="P75" s="2">
        <v>1563</v>
      </c>
      <c r="Q75" s="2">
        <v>1482</v>
      </c>
      <c r="R75" s="2">
        <v>1592</v>
      </c>
      <c r="S75" s="2">
        <v>1785</v>
      </c>
      <c r="T75" s="2">
        <v>1678</v>
      </c>
      <c r="U75" s="2">
        <v>1410</v>
      </c>
      <c r="V75" s="2">
        <v>1619</v>
      </c>
      <c r="W75" s="2">
        <v>1883</v>
      </c>
      <c r="X75" s="20"/>
      <c r="Y75" s="2">
        <v>1</v>
      </c>
      <c r="Z75" s="2"/>
      <c r="AA75" s="2">
        <v>1</v>
      </c>
      <c r="AB75" s="2">
        <v>2</v>
      </c>
      <c r="AC75" s="2"/>
      <c r="AD75" s="2">
        <v>2</v>
      </c>
      <c r="AE75" s="2">
        <v>2</v>
      </c>
      <c r="AF75" s="2">
        <v>1</v>
      </c>
      <c r="AG75" s="2">
        <v>1</v>
      </c>
      <c r="AH75" s="2">
        <v>3</v>
      </c>
    </row>
    <row r="76" spans="1:34">
      <c r="A76" s="19"/>
      <c r="B76" s="20" t="s">
        <v>33</v>
      </c>
      <c r="C76" s="20" t="s">
        <v>0</v>
      </c>
      <c r="D76" s="10">
        <v>9.1104054714215916</v>
      </c>
      <c r="E76" s="10">
        <v>9.0053447354356031</v>
      </c>
      <c r="F76" s="10">
        <v>8.815731573157322</v>
      </c>
      <c r="G76" s="10">
        <v>9.0977979274611354</v>
      </c>
      <c r="H76" s="10">
        <v>9.8139534883720909</v>
      </c>
      <c r="I76" s="10">
        <v>9.5500848896434594</v>
      </c>
      <c r="J76" s="10">
        <v>9.5975733063700766</v>
      </c>
      <c r="K76" s="10">
        <v>8.9660523763336606</v>
      </c>
      <c r="L76" s="10">
        <v>8.1744840525328346</v>
      </c>
      <c r="M76" s="10">
        <v>8.1797076526225307</v>
      </c>
      <c r="N76" s="20"/>
      <c r="O76" s="10">
        <v>9.6686182669789265</v>
      </c>
      <c r="P76" s="10">
        <v>9.4171465131158101</v>
      </c>
      <c r="Q76" s="10">
        <v>9.2118758434548003</v>
      </c>
      <c r="R76" s="10">
        <v>8.554020100502516</v>
      </c>
      <c r="S76" s="10">
        <v>7.7282913165266125</v>
      </c>
      <c r="T76" s="10">
        <v>7.8027413587604304</v>
      </c>
      <c r="U76" s="10">
        <v>7.7361702127659546</v>
      </c>
      <c r="V76" s="10">
        <v>7.0271772699197061</v>
      </c>
      <c r="W76" s="10">
        <v>6.5995751460435494</v>
      </c>
      <c r="X76" s="20"/>
      <c r="Y76" s="10">
        <v>9</v>
      </c>
      <c r="Z76" s="10"/>
      <c r="AA76" s="10">
        <v>10</v>
      </c>
      <c r="AB76" s="10">
        <v>4.5</v>
      </c>
      <c r="AC76" s="10"/>
      <c r="AD76" s="10">
        <v>2.9999999999999996</v>
      </c>
      <c r="AE76" s="10">
        <v>7.5</v>
      </c>
      <c r="AF76" s="10">
        <v>2.9999999999999996</v>
      </c>
      <c r="AG76" s="10">
        <v>2.9999999999999982</v>
      </c>
      <c r="AH76" s="10">
        <v>9.9999999999999982</v>
      </c>
    </row>
    <row r="77" spans="1:34">
      <c r="A77" s="19"/>
      <c r="B77" s="20" t="s">
        <v>35</v>
      </c>
      <c r="C77" s="20" t="s">
        <v>0</v>
      </c>
      <c r="D77" s="10">
        <v>9.9819247679530996</v>
      </c>
      <c r="E77" s="10">
        <v>9.9070016034206301</v>
      </c>
      <c r="F77" s="10">
        <v>9.6870187018701834</v>
      </c>
      <c r="G77" s="10">
        <v>9.970854922279786</v>
      </c>
      <c r="H77" s="10">
        <v>10.88953488372093</v>
      </c>
      <c r="I77" s="10">
        <v>10.522071307300513</v>
      </c>
      <c r="J77" s="10">
        <v>10.462082912032352</v>
      </c>
      <c r="K77" s="10">
        <v>9.7914645974781784</v>
      </c>
      <c r="L77" s="10">
        <v>8.9943714821763603</v>
      </c>
      <c r="M77" s="10">
        <v>8.9957007738607029</v>
      </c>
      <c r="N77" s="20"/>
      <c r="O77" s="10">
        <v>10.758196721311476</v>
      </c>
      <c r="P77" s="10">
        <v>10.479206653870767</v>
      </c>
      <c r="Q77" s="10">
        <v>10.206477732793521</v>
      </c>
      <c r="R77" s="10">
        <v>9.4723618090452302</v>
      </c>
      <c r="S77" s="10">
        <v>8.4375350140056025</v>
      </c>
      <c r="T77" s="10">
        <v>8.4308700834326586</v>
      </c>
      <c r="U77" s="10">
        <v>8.4283687943262411</v>
      </c>
      <c r="V77" s="10">
        <v>7.5355157504632491</v>
      </c>
      <c r="W77" s="10">
        <v>7.0212426978226246</v>
      </c>
      <c r="X77" s="20"/>
      <c r="Y77" s="10">
        <v>9</v>
      </c>
      <c r="Z77" s="10"/>
      <c r="AA77" s="10">
        <v>10</v>
      </c>
      <c r="AB77" s="10">
        <v>4.5</v>
      </c>
      <c r="AC77" s="10"/>
      <c r="AD77" s="10">
        <v>2.9999999999999996</v>
      </c>
      <c r="AE77" s="10">
        <v>7.5</v>
      </c>
      <c r="AF77" s="10">
        <v>2.9999999999999996</v>
      </c>
      <c r="AG77" s="10">
        <v>2.9999999999999982</v>
      </c>
      <c r="AH77" s="10">
        <v>9.9999999999999982</v>
      </c>
    </row>
    <row r="78" spans="1:34">
      <c r="A78" s="19"/>
      <c r="B78" s="20" t="s">
        <v>37</v>
      </c>
      <c r="C78" s="20" t="s">
        <v>0</v>
      </c>
      <c r="D78" s="7">
        <v>866.46729848558891</v>
      </c>
      <c r="E78" s="7">
        <v>850.84088722608271</v>
      </c>
      <c r="F78" s="7">
        <v>813.32069306930771</v>
      </c>
      <c r="G78" s="7">
        <v>911.10112694300619</v>
      </c>
      <c r="H78" s="7">
        <v>1055.0599086378741</v>
      </c>
      <c r="I78" s="7">
        <v>1017.896468590832</v>
      </c>
      <c r="J78" s="7">
        <v>1029.0884630940343</v>
      </c>
      <c r="K78" s="7">
        <v>948.81668283220176</v>
      </c>
      <c r="L78" s="7">
        <v>861.08896810506599</v>
      </c>
      <c r="M78" s="7">
        <v>883.20997420464334</v>
      </c>
      <c r="N78" s="20"/>
      <c r="O78" s="7">
        <v>939.60709601873543</v>
      </c>
      <c r="P78" s="7">
        <v>906.21452335252798</v>
      </c>
      <c r="Q78" s="7">
        <v>878.19224696356332</v>
      </c>
      <c r="R78" s="7">
        <v>834.30809045226215</v>
      </c>
      <c r="S78" s="7">
        <v>743.76599439775941</v>
      </c>
      <c r="T78" s="7">
        <v>743.60932657926105</v>
      </c>
      <c r="U78" s="7">
        <v>733.82059574468087</v>
      </c>
      <c r="V78" s="7">
        <v>632.36491043854232</v>
      </c>
      <c r="W78" s="7">
        <v>586.97659585767235</v>
      </c>
      <c r="X78" s="20"/>
      <c r="Y78" s="7">
        <v>2533.9499999999998</v>
      </c>
      <c r="Z78" s="7"/>
      <c r="AA78" s="7">
        <v>2987</v>
      </c>
      <c r="AB78" s="7">
        <v>1045.2</v>
      </c>
      <c r="AC78" s="7"/>
      <c r="AD78" s="7">
        <v>931.44</v>
      </c>
      <c r="AE78" s="7">
        <v>1473</v>
      </c>
      <c r="AF78" s="7">
        <v>1017</v>
      </c>
      <c r="AG78" s="7">
        <v>1059</v>
      </c>
      <c r="AH78" s="7">
        <v>3673.4</v>
      </c>
    </row>
    <row r="79" spans="1:34">
      <c r="A79" s="19"/>
      <c r="B79" s="20" t="s">
        <v>39</v>
      </c>
      <c r="C79" s="20" t="s">
        <v>0</v>
      </c>
      <c r="D79" s="7">
        <v>58.890009770395714</v>
      </c>
      <c r="E79" s="7">
        <v>33.660021378941742</v>
      </c>
      <c r="F79" s="7">
        <v>35.256875687568758</v>
      </c>
      <c r="G79" s="7">
        <v>48.248309585492237</v>
      </c>
      <c r="H79" s="7">
        <v>59.079983388704306</v>
      </c>
      <c r="I79" s="7">
        <v>74.823429541595928</v>
      </c>
      <c r="J79" s="7">
        <v>63.119312436804854</v>
      </c>
      <c r="K79" s="7">
        <v>50.643549951503395</v>
      </c>
      <c r="L79" s="7">
        <v>42.967382739211999</v>
      </c>
      <c r="M79" s="7">
        <v>50.575821152192596</v>
      </c>
      <c r="N79" s="20"/>
      <c r="O79" s="7">
        <v>68.039695550351283</v>
      </c>
      <c r="P79" s="7">
        <v>41.2052783109405</v>
      </c>
      <c r="Q79" s="7">
        <v>41.114466936572221</v>
      </c>
      <c r="R79" s="7">
        <v>40.635339195979896</v>
      </c>
      <c r="S79" s="7">
        <v>37.044661064425767</v>
      </c>
      <c r="T79" s="7">
        <v>38.44159713945173</v>
      </c>
      <c r="U79" s="7">
        <v>29.9677304964539</v>
      </c>
      <c r="V79" s="7">
        <v>24.055898702903026</v>
      </c>
      <c r="W79" s="7">
        <v>26.651949017525226</v>
      </c>
      <c r="X79" s="20"/>
      <c r="Y79" s="7">
        <v>0</v>
      </c>
      <c r="Z79" s="7"/>
      <c r="AA79" s="7">
        <v>0</v>
      </c>
      <c r="AB79" s="7">
        <v>0</v>
      </c>
      <c r="AC79" s="7"/>
      <c r="AD79" s="7">
        <v>0</v>
      </c>
      <c r="AE79" s="7">
        <v>0</v>
      </c>
      <c r="AF79" s="7">
        <v>0</v>
      </c>
      <c r="AG79" s="7">
        <v>0</v>
      </c>
      <c r="AH79" s="7">
        <v>0</v>
      </c>
    </row>
    <row r="80" spans="1:34">
      <c r="A80" s="19"/>
      <c r="B80" s="20" t="s">
        <v>41</v>
      </c>
      <c r="C80" s="20" t="s">
        <v>0</v>
      </c>
      <c r="D80" s="8">
        <v>807.57728871519316</v>
      </c>
      <c r="E80" s="8">
        <v>817.18086584714092</v>
      </c>
      <c r="F80" s="8">
        <v>778.063817381739</v>
      </c>
      <c r="G80" s="8">
        <v>862.85281735751391</v>
      </c>
      <c r="H80" s="8">
        <v>995.97992524916981</v>
      </c>
      <c r="I80" s="8">
        <v>943.07303904923606</v>
      </c>
      <c r="J80" s="8">
        <v>965.96915065722942</v>
      </c>
      <c r="K80" s="8">
        <v>898.1731328806984</v>
      </c>
      <c r="L80" s="8">
        <v>818.121585365854</v>
      </c>
      <c r="M80" s="8">
        <v>832.63415305245076</v>
      </c>
      <c r="N80" s="20"/>
      <c r="O80" s="8">
        <v>871.56740046838411</v>
      </c>
      <c r="P80" s="8">
        <v>865.00924504158752</v>
      </c>
      <c r="Q80" s="8">
        <v>837.07778002699115</v>
      </c>
      <c r="R80" s="8">
        <v>793.67275125628225</v>
      </c>
      <c r="S80" s="8">
        <v>706.72133333333363</v>
      </c>
      <c r="T80" s="8">
        <v>705.16772943980936</v>
      </c>
      <c r="U80" s="8">
        <v>703.85286524822698</v>
      </c>
      <c r="V80" s="8">
        <v>608.30901173563927</v>
      </c>
      <c r="W80" s="8">
        <v>560.32464684014712</v>
      </c>
      <c r="X80" s="20"/>
      <c r="Y80" s="8">
        <v>2533.9499999999998</v>
      </c>
      <c r="Z80" s="8"/>
      <c r="AA80" s="8">
        <v>2987</v>
      </c>
      <c r="AB80" s="8">
        <v>1045.2</v>
      </c>
      <c r="AC80" s="8"/>
      <c r="AD80" s="8">
        <v>931.44</v>
      </c>
      <c r="AE80" s="8">
        <v>1473</v>
      </c>
      <c r="AF80" s="8">
        <v>1017</v>
      </c>
      <c r="AG80" s="8">
        <v>1059</v>
      </c>
      <c r="AH80" s="8">
        <v>3673.4</v>
      </c>
    </row>
    <row r="81" spans="1:34">
      <c r="A81" s="19"/>
      <c r="B81" s="20" t="s">
        <v>43</v>
      </c>
      <c r="C81" s="20" t="s">
        <v>0</v>
      </c>
      <c r="D81" s="7">
        <v>0</v>
      </c>
      <c r="E81" s="7">
        <v>0</v>
      </c>
      <c r="F81" s="7">
        <v>0</v>
      </c>
      <c r="G81" s="7">
        <v>11.751295336787564</v>
      </c>
      <c r="H81" s="7">
        <v>17.026578073089702</v>
      </c>
      <c r="I81" s="7">
        <v>14.431239388794568</v>
      </c>
      <c r="J81" s="7">
        <v>13.650151668351871</v>
      </c>
      <c r="K81" s="7">
        <v>10.340446168768187</v>
      </c>
      <c r="L81" s="7">
        <v>10.676360225140712</v>
      </c>
      <c r="M81" s="7">
        <v>12.489251934651763</v>
      </c>
      <c r="N81" s="20"/>
      <c r="O81" s="7">
        <v>0</v>
      </c>
      <c r="P81" s="7">
        <v>0</v>
      </c>
      <c r="Q81" s="7">
        <v>0</v>
      </c>
      <c r="R81" s="7">
        <v>7.8922738693467336</v>
      </c>
      <c r="S81" s="7">
        <v>9.5238095238095237</v>
      </c>
      <c r="T81" s="7">
        <v>7.7473182359952322</v>
      </c>
      <c r="U81" s="7">
        <v>7.8014184397163122</v>
      </c>
      <c r="V81" s="7">
        <v>5.6584311303273624</v>
      </c>
      <c r="W81" s="7">
        <v>4.5140732873074878</v>
      </c>
      <c r="X81" s="20"/>
      <c r="Y81" s="7">
        <v>0</v>
      </c>
      <c r="Z81" s="7"/>
      <c r="AA81" s="7">
        <v>0</v>
      </c>
      <c r="AB81" s="7">
        <v>0</v>
      </c>
      <c r="AC81" s="7"/>
      <c r="AD81" s="7">
        <v>0</v>
      </c>
      <c r="AE81" s="7">
        <v>0</v>
      </c>
      <c r="AF81" s="7">
        <v>0</v>
      </c>
      <c r="AG81" s="7">
        <v>0</v>
      </c>
      <c r="AH81" s="7">
        <v>0</v>
      </c>
    </row>
    <row r="82" spans="1:34">
      <c r="A82" s="19"/>
      <c r="B82" s="20" t="s">
        <v>45</v>
      </c>
      <c r="C82" s="20" t="s">
        <v>0</v>
      </c>
      <c r="D82" s="8">
        <v>807.57728871519316</v>
      </c>
      <c r="E82" s="8">
        <v>817.18086584714092</v>
      </c>
      <c r="F82" s="8">
        <v>778.063817381739</v>
      </c>
      <c r="G82" s="8">
        <v>874.60411269430142</v>
      </c>
      <c r="H82" s="8">
        <v>1013.0065033222595</v>
      </c>
      <c r="I82" s="8">
        <v>957.50427843803061</v>
      </c>
      <c r="J82" s="8">
        <v>979.61930232558132</v>
      </c>
      <c r="K82" s="8">
        <v>908.51357904946656</v>
      </c>
      <c r="L82" s="8">
        <v>828.79794559099469</v>
      </c>
      <c r="M82" s="8">
        <v>845.1234049871025</v>
      </c>
      <c r="N82" s="20"/>
      <c r="O82" s="8">
        <v>871.56740046838411</v>
      </c>
      <c r="P82" s="8">
        <v>865.00924504158752</v>
      </c>
      <c r="Q82" s="8">
        <v>837.07778002699115</v>
      </c>
      <c r="R82" s="8">
        <v>801.56502512562895</v>
      </c>
      <c r="S82" s="8">
        <v>716.24514285714315</v>
      </c>
      <c r="T82" s="8">
        <v>712.91504767580454</v>
      </c>
      <c r="U82" s="8">
        <v>711.65428368794323</v>
      </c>
      <c r="V82" s="8">
        <v>613.96744286596663</v>
      </c>
      <c r="W82" s="8">
        <v>564.83872012745462</v>
      </c>
      <c r="X82" s="20"/>
      <c r="Y82" s="8">
        <v>2533.9499999999998</v>
      </c>
      <c r="Z82" s="8"/>
      <c r="AA82" s="8">
        <v>2987</v>
      </c>
      <c r="AB82" s="8">
        <v>1045.2</v>
      </c>
      <c r="AC82" s="8"/>
      <c r="AD82" s="8">
        <v>931.44</v>
      </c>
      <c r="AE82" s="8">
        <v>1473</v>
      </c>
      <c r="AF82" s="8">
        <v>1017</v>
      </c>
      <c r="AG82" s="8">
        <v>1059</v>
      </c>
      <c r="AH82" s="8">
        <v>3673.4</v>
      </c>
    </row>
    <row r="83" spans="1:34">
      <c r="A83" s="19"/>
      <c r="B83" s="20" t="s">
        <v>47</v>
      </c>
      <c r="C83" s="20" t="s">
        <v>0</v>
      </c>
      <c r="D83" s="7">
        <v>23.56610161211529</v>
      </c>
      <c r="E83" s="7">
        <v>23.003201496525921</v>
      </c>
      <c r="F83" s="7">
        <v>21.925511551155118</v>
      </c>
      <c r="G83" s="7">
        <v>24.744358808290155</v>
      </c>
      <c r="H83" s="7">
        <v>27.475166112956817</v>
      </c>
      <c r="I83" s="7">
        <v>26.016935483870967</v>
      </c>
      <c r="J83" s="7">
        <v>27.079797775530839</v>
      </c>
      <c r="K83" s="7">
        <v>24.791464597478175</v>
      </c>
      <c r="L83" s="7">
        <v>20.274859287054408</v>
      </c>
      <c r="M83" s="7">
        <v>19.3207222699914</v>
      </c>
      <c r="N83" s="20"/>
      <c r="O83" s="7">
        <v>26.611891100702575</v>
      </c>
      <c r="P83" s="7">
        <v>25.517204094689699</v>
      </c>
      <c r="Q83" s="7">
        <v>25.255634278002699</v>
      </c>
      <c r="R83" s="7">
        <v>22.139755025125627</v>
      </c>
      <c r="S83" s="7">
        <v>17.194436974789916</v>
      </c>
      <c r="T83" s="7">
        <v>16.895846245530389</v>
      </c>
      <c r="U83" s="7">
        <v>16.764617021276596</v>
      </c>
      <c r="V83" s="7">
        <v>13.538912909203212</v>
      </c>
      <c r="W83" s="7">
        <v>11.059479553903346</v>
      </c>
      <c r="X83" s="20"/>
      <c r="Y83" s="7">
        <v>30</v>
      </c>
      <c r="Z83" s="7"/>
      <c r="AA83" s="7">
        <v>30</v>
      </c>
      <c r="AB83" s="7">
        <v>30</v>
      </c>
      <c r="AC83" s="7"/>
      <c r="AD83" s="7">
        <v>30</v>
      </c>
      <c r="AE83" s="7">
        <v>30</v>
      </c>
      <c r="AF83" s="7">
        <v>30</v>
      </c>
      <c r="AG83" s="7">
        <v>30</v>
      </c>
      <c r="AH83" s="7">
        <v>30</v>
      </c>
    </row>
    <row r="84" spans="1:34" ht="15.75" thickBot="1">
      <c r="A84" s="19"/>
      <c r="B84" s="20" t="s">
        <v>49</v>
      </c>
      <c r="C84" s="20" t="s">
        <v>0</v>
      </c>
      <c r="D84" s="22">
        <v>831.14339032730845</v>
      </c>
      <c r="E84" s="22">
        <v>840.18406734366692</v>
      </c>
      <c r="F84" s="22">
        <v>799.98932893289407</v>
      </c>
      <c r="G84" s="22">
        <v>899.34847150259156</v>
      </c>
      <c r="H84" s="22">
        <v>1040.4816694352162</v>
      </c>
      <c r="I84" s="22">
        <v>983.52121392190156</v>
      </c>
      <c r="J84" s="22">
        <v>1006.6991001011123</v>
      </c>
      <c r="K84" s="22">
        <v>933.30504364694468</v>
      </c>
      <c r="L84" s="22">
        <v>849.07280487804906</v>
      </c>
      <c r="M84" s="22">
        <v>864.4441272570939</v>
      </c>
      <c r="N84" s="20"/>
      <c r="O84" s="22">
        <v>898.17929156908679</v>
      </c>
      <c r="P84" s="22">
        <v>890.52644913627705</v>
      </c>
      <c r="Q84" s="22">
        <v>862.33341430499377</v>
      </c>
      <c r="R84" s="22">
        <v>823.70478015075469</v>
      </c>
      <c r="S84" s="22">
        <v>733.43957983193309</v>
      </c>
      <c r="T84" s="22">
        <v>729.81089392133492</v>
      </c>
      <c r="U84" s="22">
        <v>728.41890070921988</v>
      </c>
      <c r="V84" s="22">
        <v>627.50635577516994</v>
      </c>
      <c r="W84" s="22">
        <v>575.89819968135794</v>
      </c>
      <c r="X84" s="20"/>
      <c r="Y84" s="22">
        <v>2563.9499999999998</v>
      </c>
      <c r="Z84" s="22"/>
      <c r="AA84" s="22">
        <v>3017</v>
      </c>
      <c r="AB84" s="22">
        <v>1075.2</v>
      </c>
      <c r="AC84" s="22"/>
      <c r="AD84" s="22">
        <v>961.44</v>
      </c>
      <c r="AE84" s="22">
        <v>1503</v>
      </c>
      <c r="AF84" s="22">
        <v>1047</v>
      </c>
      <c r="AG84" s="22">
        <v>1089</v>
      </c>
      <c r="AH84" s="22">
        <v>3703.4</v>
      </c>
    </row>
    <row r="85" spans="1:34" ht="15.75" thickTop="1">
      <c r="A85" s="19"/>
      <c r="B85" s="20" t="s">
        <v>51</v>
      </c>
      <c r="C85" s="20" t="s">
        <v>0</v>
      </c>
      <c r="D85" s="9">
        <v>80.903964665002732</v>
      </c>
      <c r="E85" s="9">
        <v>82.485185584807994</v>
      </c>
      <c r="F85" s="9">
        <v>80.320255522116966</v>
      </c>
      <c r="G85" s="9">
        <v>86.53749594024049</v>
      </c>
      <c r="H85" s="9">
        <v>91.46211806879721</v>
      </c>
      <c r="I85" s="9">
        <v>89.628079064138745</v>
      </c>
      <c r="J85" s="9">
        <v>92.330481298927253</v>
      </c>
      <c r="K85" s="9">
        <v>91.730212976721134</v>
      </c>
      <c r="L85" s="9">
        <v>90.959283479349224</v>
      </c>
      <c r="M85" s="9">
        <v>92.559120627031206</v>
      </c>
      <c r="N85" s="20"/>
      <c r="O85" s="9">
        <v>81.014265034013619</v>
      </c>
      <c r="P85" s="9">
        <v>82.545298858294188</v>
      </c>
      <c r="Q85" s="9">
        <v>82.014364008991194</v>
      </c>
      <c r="R85" s="9">
        <v>83.78826392572951</v>
      </c>
      <c r="S85" s="9">
        <v>83.759217847420516</v>
      </c>
      <c r="T85" s="9">
        <v>83.64115713578849</v>
      </c>
      <c r="U85" s="9">
        <v>83.509974755974426</v>
      </c>
      <c r="V85" s="9">
        <v>80.725597540983614</v>
      </c>
      <c r="W85" s="9">
        <v>79.80419862340193</v>
      </c>
      <c r="X85" s="20"/>
      <c r="Y85" s="9">
        <v>281.54999999999995</v>
      </c>
      <c r="Z85" s="9"/>
      <c r="AA85" s="9">
        <v>298.7</v>
      </c>
      <c r="AB85" s="9">
        <v>232.26666666666668</v>
      </c>
      <c r="AC85" s="9"/>
      <c r="AD85" s="9">
        <v>310.48000000000008</v>
      </c>
      <c r="AE85" s="9">
        <v>196.4</v>
      </c>
      <c r="AF85" s="9">
        <v>339.00000000000006</v>
      </c>
      <c r="AG85" s="9">
        <v>353.00000000000023</v>
      </c>
      <c r="AH85" s="9">
        <v>367.34000000000009</v>
      </c>
    </row>
    <row r="86" spans="1:34">
      <c r="A86" s="19"/>
      <c r="B86" s="20" t="s">
        <v>53</v>
      </c>
      <c r="C86" s="20" t="s">
        <v>0</v>
      </c>
      <c r="D86" s="15">
        <v>6.7965646104963959E-2</v>
      </c>
      <c r="E86" s="15">
        <v>3.9560888392047508E-2</v>
      </c>
      <c r="F86" s="15">
        <v>4.3349291353348515E-2</v>
      </c>
      <c r="G86" s="15">
        <v>5.2956042044837032E-2</v>
      </c>
      <c r="H86" s="15">
        <v>5.5996804451587029E-2</v>
      </c>
      <c r="I86" s="15">
        <v>7.3507897758188417E-2</v>
      </c>
      <c r="J86" s="15">
        <v>6.1335166703775632E-2</v>
      </c>
      <c r="K86" s="15">
        <v>5.3375484293059917E-2</v>
      </c>
      <c r="L86" s="15">
        <v>4.9898888884579606E-2</v>
      </c>
      <c r="M86" s="15">
        <v>5.7263643560793817E-2</v>
      </c>
      <c r="N86" s="20"/>
      <c r="O86" s="15">
        <v>7.2412922208278635E-2</v>
      </c>
      <c r="P86" s="15">
        <v>4.5469673293804816E-2</v>
      </c>
      <c r="Q86" s="15">
        <v>4.6817159999680662E-2</v>
      </c>
      <c r="R86" s="15">
        <v>4.8705435870761205E-2</v>
      </c>
      <c r="S86" s="15">
        <v>4.9806876549151044E-2</v>
      </c>
      <c r="T86" s="15">
        <v>5.1695958839421921E-2</v>
      </c>
      <c r="U86" s="15">
        <v>4.0837952314547205E-2</v>
      </c>
      <c r="V86" s="15">
        <v>3.8041166272525094E-2</v>
      </c>
      <c r="W86" s="15">
        <v>4.5405471369062353E-2</v>
      </c>
      <c r="X86" s="20"/>
      <c r="Y86" s="15">
        <v>0</v>
      </c>
      <c r="Z86" s="15"/>
      <c r="AA86" s="15">
        <v>0</v>
      </c>
      <c r="AB86" s="15">
        <v>0</v>
      </c>
      <c r="AC86" s="15"/>
      <c r="AD86" s="15">
        <v>0</v>
      </c>
      <c r="AE86" s="15">
        <v>0</v>
      </c>
      <c r="AF86" s="15">
        <v>0</v>
      </c>
      <c r="AG86" s="15">
        <v>0</v>
      </c>
      <c r="AH86" s="15">
        <v>0</v>
      </c>
    </row>
    <row r="87" spans="1:34">
      <c r="A87" s="19"/>
      <c r="B87" s="20" t="s">
        <v>55</v>
      </c>
      <c r="C87" s="20" t="s">
        <v>0</v>
      </c>
      <c r="D87" s="15">
        <v>6.7965646104963959E-2</v>
      </c>
      <c r="E87" s="15">
        <v>3.9560888392047508E-2</v>
      </c>
      <c r="F87" s="15">
        <v>4.3349291353348515E-2</v>
      </c>
      <c r="G87" s="15">
        <v>5.2281717445461867E-2</v>
      </c>
      <c r="H87" s="15">
        <v>5.5107478847116899E-2</v>
      </c>
      <c r="I87" s="15">
        <v>7.2480307331896782E-2</v>
      </c>
      <c r="J87" s="15">
        <v>6.0532248008469645E-2</v>
      </c>
      <c r="K87" s="15">
        <v>5.2800055820105551E-2</v>
      </c>
      <c r="L87" s="15">
        <v>4.928778576398813E-2</v>
      </c>
      <c r="M87" s="15">
        <v>5.6465183485965499E-2</v>
      </c>
      <c r="N87" s="20"/>
      <c r="O87" s="15">
        <v>7.2412922208278635E-2</v>
      </c>
      <c r="P87" s="15">
        <v>4.5469673293804816E-2</v>
      </c>
      <c r="Q87" s="15">
        <v>4.6817159999680662E-2</v>
      </c>
      <c r="R87" s="15">
        <v>4.8249016406816204E-2</v>
      </c>
      <c r="S87" s="15">
        <v>4.9177170421760799E-2</v>
      </c>
      <c r="T87" s="15">
        <v>5.1162916312404154E-2</v>
      </c>
      <c r="U87" s="15">
        <v>4.0408361568677373E-2</v>
      </c>
      <c r="V87" s="15">
        <v>3.7703790967507068E-2</v>
      </c>
      <c r="W87" s="15">
        <v>4.505895089782487E-2</v>
      </c>
      <c r="X87" s="20"/>
      <c r="Y87" s="15">
        <v>0</v>
      </c>
      <c r="Z87" s="15"/>
      <c r="AA87" s="15">
        <v>0</v>
      </c>
      <c r="AB87" s="15">
        <v>0</v>
      </c>
      <c r="AC87" s="15"/>
      <c r="AD87" s="15">
        <v>0</v>
      </c>
      <c r="AE87" s="15">
        <v>0</v>
      </c>
      <c r="AF87" s="15">
        <v>0</v>
      </c>
      <c r="AG87" s="15">
        <v>0</v>
      </c>
      <c r="AH87" s="15">
        <v>0</v>
      </c>
    </row>
    <row r="88" spans="1:34">
      <c r="A88" s="19"/>
      <c r="B88" s="20" t="s">
        <v>57</v>
      </c>
      <c r="C88" s="20" t="s">
        <v>0</v>
      </c>
      <c r="D88" s="16">
        <v>2047</v>
      </c>
      <c r="E88" s="16">
        <v>1871</v>
      </c>
      <c r="F88" s="16">
        <v>1818</v>
      </c>
      <c r="G88" s="16">
        <v>1544</v>
      </c>
      <c r="H88" s="16">
        <v>1204</v>
      </c>
      <c r="I88" s="16">
        <v>1178</v>
      </c>
      <c r="J88" s="16">
        <v>989</v>
      </c>
      <c r="K88" s="16">
        <v>1031</v>
      </c>
      <c r="L88" s="16">
        <v>1066</v>
      </c>
      <c r="M88" s="16">
        <v>1163</v>
      </c>
      <c r="N88" s="20"/>
      <c r="O88" s="16">
        <v>1708</v>
      </c>
      <c r="P88" s="16">
        <v>1563</v>
      </c>
      <c r="Q88" s="16">
        <v>1482</v>
      </c>
      <c r="R88" s="16">
        <v>1592</v>
      </c>
      <c r="S88" s="16">
        <v>1785</v>
      </c>
      <c r="T88" s="16">
        <v>1678</v>
      </c>
      <c r="U88" s="16">
        <v>1410</v>
      </c>
      <c r="V88" s="16">
        <v>1619</v>
      </c>
      <c r="W88" s="16">
        <v>1883</v>
      </c>
      <c r="X88" s="20"/>
      <c r="Y88" s="16">
        <v>1</v>
      </c>
      <c r="Z88" s="16"/>
      <c r="AA88" s="16">
        <v>1</v>
      </c>
      <c r="AB88" s="16">
        <v>2</v>
      </c>
      <c r="AC88" s="16"/>
      <c r="AD88" s="16">
        <v>2</v>
      </c>
      <c r="AE88" s="16">
        <v>2</v>
      </c>
      <c r="AF88" s="16">
        <v>1</v>
      </c>
      <c r="AG88" s="16">
        <v>1</v>
      </c>
      <c r="AH88" s="16">
        <v>3</v>
      </c>
    </row>
    <row r="89" spans="1:34">
      <c r="A89" s="19" t="s">
        <v>99</v>
      </c>
      <c r="B89" s="20" t="s">
        <v>1</v>
      </c>
      <c r="C89" s="20" t="s">
        <v>0</v>
      </c>
      <c r="D89" s="7">
        <v>19780.599999999995</v>
      </c>
      <c r="E89" s="7">
        <v>20774.599999999999</v>
      </c>
      <c r="F89" s="7">
        <v>21271.599999999999</v>
      </c>
      <c r="G89" s="7">
        <v>21811.239999999998</v>
      </c>
      <c r="H89" s="7">
        <v>27483.96</v>
      </c>
      <c r="I89" s="7">
        <v>25630</v>
      </c>
      <c r="J89" s="7">
        <v>42460</v>
      </c>
      <c r="K89" s="7">
        <v>49720</v>
      </c>
      <c r="L89" s="7">
        <v>58483.44000000001</v>
      </c>
      <c r="M89" s="7">
        <v>91215.9</v>
      </c>
      <c r="N89" s="20"/>
      <c r="O89" s="7">
        <v>11530.4</v>
      </c>
      <c r="P89" s="7">
        <v>27384.699999999997</v>
      </c>
      <c r="Q89" s="7">
        <v>23259.599999999995</v>
      </c>
      <c r="R89" s="7">
        <v>30681.840000000007</v>
      </c>
      <c r="S89" s="7">
        <v>25079.42</v>
      </c>
      <c r="T89" s="7">
        <v>23650</v>
      </c>
      <c r="U89" s="7">
        <v>36740</v>
      </c>
      <c r="V89" s="7">
        <v>36520</v>
      </c>
      <c r="W89" s="7">
        <v>47489.46</v>
      </c>
      <c r="X89" s="20"/>
      <c r="Y89" s="7">
        <v>139607.30000000002</v>
      </c>
      <c r="Z89" s="7">
        <v>101984.40000000002</v>
      </c>
      <c r="AA89" s="7">
        <v>93088.099999999977</v>
      </c>
      <c r="AB89" s="7">
        <v>90155.799999999988</v>
      </c>
      <c r="AC89" s="7">
        <v>137194.16</v>
      </c>
      <c r="AD89" s="7">
        <v>137577.69</v>
      </c>
      <c r="AE89" s="7">
        <v>126940</v>
      </c>
      <c r="AF89" s="7">
        <v>140855</v>
      </c>
      <c r="AG89" s="7">
        <v>118415</v>
      </c>
      <c r="AH89" s="7">
        <v>143715.11999999997</v>
      </c>
    </row>
    <row r="90" spans="1:34">
      <c r="A90" s="19"/>
      <c r="B90" s="20" t="s">
        <v>3</v>
      </c>
      <c r="C90" s="20" t="s">
        <v>0</v>
      </c>
      <c r="D90" s="7">
        <v>1741</v>
      </c>
      <c r="E90" s="7">
        <v>2287.7000000000003</v>
      </c>
      <c r="F90" s="7">
        <v>4423.3</v>
      </c>
      <c r="G90" s="7">
        <v>1095.78</v>
      </c>
      <c r="H90" s="7">
        <v>2629.92</v>
      </c>
      <c r="I90" s="7">
        <v>0</v>
      </c>
      <c r="J90" s="7">
        <v>4840</v>
      </c>
      <c r="K90" s="7">
        <v>2420</v>
      </c>
      <c r="L90" s="7">
        <v>3060.18</v>
      </c>
      <c r="M90" s="7">
        <v>5006.9000000000005</v>
      </c>
      <c r="N90" s="20"/>
      <c r="O90" s="7">
        <v>894.59999999999991</v>
      </c>
      <c r="P90" s="7">
        <v>2385.6</v>
      </c>
      <c r="Q90" s="7">
        <v>2832.9</v>
      </c>
      <c r="R90" s="7">
        <v>1095.7800000000002</v>
      </c>
      <c r="S90" s="7">
        <v>0</v>
      </c>
      <c r="T90" s="7">
        <v>3100</v>
      </c>
      <c r="U90" s="7">
        <v>2890</v>
      </c>
      <c r="V90" s="7">
        <v>2420</v>
      </c>
      <c r="W90" s="7">
        <v>340.02</v>
      </c>
      <c r="X90" s="20"/>
      <c r="Y90" s="7">
        <v>3876.6</v>
      </c>
      <c r="Z90" s="7">
        <v>4927.5000000000009</v>
      </c>
      <c r="AA90" s="7">
        <v>1938.3</v>
      </c>
      <c r="AB90" s="7">
        <v>1590.4</v>
      </c>
      <c r="AC90" s="7">
        <v>2739.5</v>
      </c>
      <c r="AD90" s="7">
        <v>5249.72</v>
      </c>
      <c r="AE90" s="7">
        <v>52168.08</v>
      </c>
      <c r="AF90" s="7">
        <v>4510</v>
      </c>
      <c r="AG90" s="7">
        <v>5235</v>
      </c>
      <c r="AH90" s="7">
        <v>2473.42</v>
      </c>
    </row>
    <row r="91" spans="1:34">
      <c r="A91" s="19"/>
      <c r="B91" s="20" t="s">
        <v>5</v>
      </c>
      <c r="C91" s="20" t="s">
        <v>0</v>
      </c>
      <c r="D91" s="8">
        <v>18039.599999999995</v>
      </c>
      <c r="E91" s="8">
        <v>18486.899999999998</v>
      </c>
      <c r="F91" s="8">
        <v>16848.3</v>
      </c>
      <c r="G91" s="8">
        <v>20715.46</v>
      </c>
      <c r="H91" s="8">
        <v>24854.04</v>
      </c>
      <c r="I91" s="8">
        <v>25630</v>
      </c>
      <c r="J91" s="8">
        <v>37620</v>
      </c>
      <c r="K91" s="8">
        <v>47300</v>
      </c>
      <c r="L91" s="8">
        <v>55423.260000000009</v>
      </c>
      <c r="M91" s="8">
        <v>86209</v>
      </c>
      <c r="N91" s="20"/>
      <c r="O91" s="8">
        <v>10635.8</v>
      </c>
      <c r="P91" s="8">
        <v>24999.1</v>
      </c>
      <c r="Q91" s="8">
        <v>20426.699999999993</v>
      </c>
      <c r="R91" s="8">
        <v>29586.060000000009</v>
      </c>
      <c r="S91" s="8">
        <v>25079.42</v>
      </c>
      <c r="T91" s="8">
        <v>20550</v>
      </c>
      <c r="U91" s="8">
        <v>33850</v>
      </c>
      <c r="V91" s="8">
        <v>34100</v>
      </c>
      <c r="W91" s="8">
        <v>47149.440000000002</v>
      </c>
      <c r="X91" s="20"/>
      <c r="Y91" s="8">
        <v>135730.70000000001</v>
      </c>
      <c r="Z91" s="8">
        <v>97056.900000000023</v>
      </c>
      <c r="AA91" s="8">
        <v>91149.799999999974</v>
      </c>
      <c r="AB91" s="8">
        <v>88565.4</v>
      </c>
      <c r="AC91" s="8">
        <v>134454.66</v>
      </c>
      <c r="AD91" s="8">
        <v>132327.97</v>
      </c>
      <c r="AE91" s="8">
        <v>74771.92</v>
      </c>
      <c r="AF91" s="8">
        <v>136345</v>
      </c>
      <c r="AG91" s="8">
        <v>113180</v>
      </c>
      <c r="AH91" s="8">
        <v>141241.69999999995</v>
      </c>
    </row>
    <row r="92" spans="1:34">
      <c r="A92" s="19"/>
      <c r="B92" s="20" t="s">
        <v>7</v>
      </c>
      <c r="C92" s="20" t="s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20"/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20"/>
      <c r="Y92" s="7">
        <v>0</v>
      </c>
      <c r="Z92" s="7">
        <v>0</v>
      </c>
      <c r="AA92" s="7">
        <v>0</v>
      </c>
      <c r="AB92" s="7">
        <v>0</v>
      </c>
      <c r="AC92" s="7">
        <v>5500</v>
      </c>
      <c r="AD92" s="7">
        <v>5075</v>
      </c>
      <c r="AE92" s="7">
        <v>1000</v>
      </c>
      <c r="AF92" s="7">
        <v>5500</v>
      </c>
      <c r="AG92" s="7">
        <v>500</v>
      </c>
      <c r="AH92" s="7">
        <v>1500</v>
      </c>
    </row>
    <row r="93" spans="1:34">
      <c r="A93" s="19"/>
      <c r="B93" s="20" t="s">
        <v>9</v>
      </c>
      <c r="C93" s="20" t="s">
        <v>0</v>
      </c>
      <c r="D93" s="8">
        <v>18039.599999999995</v>
      </c>
      <c r="E93" s="8">
        <v>18486.899999999998</v>
      </c>
      <c r="F93" s="8">
        <v>16848.3</v>
      </c>
      <c r="G93" s="8">
        <v>20715.46</v>
      </c>
      <c r="H93" s="8">
        <v>24854.04</v>
      </c>
      <c r="I93" s="8">
        <v>25630</v>
      </c>
      <c r="J93" s="8">
        <v>37620</v>
      </c>
      <c r="K93" s="8">
        <v>47300</v>
      </c>
      <c r="L93" s="8">
        <v>55423.260000000009</v>
      </c>
      <c r="M93" s="8">
        <v>86209</v>
      </c>
      <c r="N93" s="20"/>
      <c r="O93" s="8">
        <v>10635.8</v>
      </c>
      <c r="P93" s="8">
        <v>24999.1</v>
      </c>
      <c r="Q93" s="8">
        <v>20426.699999999993</v>
      </c>
      <c r="R93" s="8">
        <v>29586.060000000009</v>
      </c>
      <c r="S93" s="8">
        <v>25079.42</v>
      </c>
      <c r="T93" s="8">
        <v>20550</v>
      </c>
      <c r="U93" s="8">
        <v>33850</v>
      </c>
      <c r="V93" s="8">
        <v>34100</v>
      </c>
      <c r="W93" s="8">
        <v>47149.440000000002</v>
      </c>
      <c r="X93" s="20"/>
      <c r="Y93" s="8">
        <v>135730.70000000001</v>
      </c>
      <c r="Z93" s="8">
        <v>97056.900000000023</v>
      </c>
      <c r="AA93" s="8">
        <v>91149.799999999974</v>
      </c>
      <c r="AB93" s="8">
        <v>88565.4</v>
      </c>
      <c r="AC93" s="8">
        <v>139954.66</v>
      </c>
      <c r="AD93" s="8">
        <v>137402.97</v>
      </c>
      <c r="AE93" s="8">
        <v>75771.92</v>
      </c>
      <c r="AF93" s="8">
        <v>141845</v>
      </c>
      <c r="AG93" s="8">
        <v>113680</v>
      </c>
      <c r="AH93" s="8">
        <v>142741.69999999995</v>
      </c>
    </row>
    <row r="94" spans="1:34">
      <c r="A94" s="19"/>
      <c r="B94" s="20" t="s">
        <v>11</v>
      </c>
      <c r="C94" s="20" t="s">
        <v>0</v>
      </c>
      <c r="D94" s="7">
        <v>750</v>
      </c>
      <c r="E94" s="7">
        <v>810</v>
      </c>
      <c r="F94" s="7">
        <v>690</v>
      </c>
      <c r="G94" s="7">
        <v>750</v>
      </c>
      <c r="H94" s="7">
        <v>958.12</v>
      </c>
      <c r="I94" s="7">
        <v>810</v>
      </c>
      <c r="J94" s="7">
        <v>1260</v>
      </c>
      <c r="K94" s="7">
        <v>1560</v>
      </c>
      <c r="L94" s="7">
        <v>1800</v>
      </c>
      <c r="M94" s="7">
        <v>2310</v>
      </c>
      <c r="N94" s="20"/>
      <c r="O94" s="7">
        <v>510</v>
      </c>
      <c r="P94" s="7">
        <v>1140</v>
      </c>
      <c r="Q94" s="7">
        <v>840</v>
      </c>
      <c r="R94" s="7">
        <v>1140</v>
      </c>
      <c r="S94" s="7">
        <v>929.4</v>
      </c>
      <c r="T94" s="7">
        <v>750</v>
      </c>
      <c r="U94" s="7">
        <v>1140</v>
      </c>
      <c r="V94" s="7">
        <v>1200</v>
      </c>
      <c r="W94" s="7">
        <v>1410</v>
      </c>
      <c r="X94" s="20"/>
      <c r="Y94" s="7">
        <v>7410</v>
      </c>
      <c r="Z94" s="7">
        <v>5520</v>
      </c>
      <c r="AA94" s="7">
        <v>5010</v>
      </c>
      <c r="AB94" s="7">
        <v>4770</v>
      </c>
      <c r="AC94" s="7">
        <v>6420</v>
      </c>
      <c r="AD94" s="7">
        <v>5940</v>
      </c>
      <c r="AE94" s="7">
        <v>5490</v>
      </c>
      <c r="AF94" s="7">
        <v>5880</v>
      </c>
      <c r="AG94" s="7">
        <v>4290</v>
      </c>
      <c r="AH94" s="7">
        <v>5160</v>
      </c>
    </row>
    <row r="95" spans="1:34" ht="15.75" thickBot="1">
      <c r="A95" s="19"/>
      <c r="B95" s="20" t="s">
        <v>13</v>
      </c>
      <c r="C95" s="20" t="s">
        <v>0</v>
      </c>
      <c r="D95" s="22">
        <v>18789.599999999995</v>
      </c>
      <c r="E95" s="22">
        <v>19296.899999999998</v>
      </c>
      <c r="F95" s="22">
        <v>17538.3</v>
      </c>
      <c r="G95" s="22">
        <v>21465.46</v>
      </c>
      <c r="H95" s="22">
        <v>25812.16</v>
      </c>
      <c r="I95" s="22">
        <v>26440</v>
      </c>
      <c r="J95" s="22">
        <v>38880</v>
      </c>
      <c r="K95" s="22">
        <v>48860</v>
      </c>
      <c r="L95" s="22">
        <v>57223.260000000009</v>
      </c>
      <c r="M95" s="22">
        <v>88519</v>
      </c>
      <c r="N95" s="20"/>
      <c r="O95" s="22">
        <v>11145.8</v>
      </c>
      <c r="P95" s="22">
        <v>26139.1</v>
      </c>
      <c r="Q95" s="22">
        <v>21266.699999999993</v>
      </c>
      <c r="R95" s="22">
        <v>30726.060000000009</v>
      </c>
      <c r="S95" s="22">
        <v>26008.82</v>
      </c>
      <c r="T95" s="22">
        <v>21300</v>
      </c>
      <c r="U95" s="22">
        <v>34990</v>
      </c>
      <c r="V95" s="22">
        <v>35300</v>
      </c>
      <c r="W95" s="22">
        <v>48559.44</v>
      </c>
      <c r="X95" s="20"/>
      <c r="Y95" s="22">
        <v>143140.70000000001</v>
      </c>
      <c r="Z95" s="22">
        <v>102576.90000000002</v>
      </c>
      <c r="AA95" s="22">
        <v>96159.799999999974</v>
      </c>
      <c r="AB95" s="22">
        <v>93335.4</v>
      </c>
      <c r="AC95" s="22">
        <v>146374.66</v>
      </c>
      <c r="AD95" s="22">
        <v>143342.97</v>
      </c>
      <c r="AE95" s="22">
        <v>81261.919999999998</v>
      </c>
      <c r="AF95" s="22">
        <v>147725</v>
      </c>
      <c r="AG95" s="22">
        <v>117970</v>
      </c>
      <c r="AH95" s="22">
        <v>147901.69999999995</v>
      </c>
    </row>
    <row r="96" spans="1:34" ht="15.75" thickTop="1">
      <c r="A96" s="19"/>
      <c r="B96" s="20" t="s">
        <v>15</v>
      </c>
      <c r="C96" s="20" t="s">
        <v>0</v>
      </c>
      <c r="D96" s="9">
        <v>2386.7299400000002</v>
      </c>
      <c r="E96" s="9">
        <v>2074.3802812499998</v>
      </c>
      <c r="F96" s="9">
        <v>1122.2800000000002</v>
      </c>
      <c r="G96" s="9">
        <v>1432.1099430399997</v>
      </c>
      <c r="H96" s="9">
        <v>1987.5298852799992</v>
      </c>
      <c r="I96" s="9">
        <v>3592.0499639999998</v>
      </c>
      <c r="J96" s="9">
        <v>4037.7021519999998</v>
      </c>
      <c r="K96" s="9">
        <v>5744.8946969999997</v>
      </c>
      <c r="L96" s="9">
        <v>7933.2781330000007</v>
      </c>
      <c r="M96" s="9">
        <v>10247.597437</v>
      </c>
      <c r="N96" s="20"/>
      <c r="O96" s="9">
        <v>990.50865599999997</v>
      </c>
      <c r="P96" s="9">
        <v>2347.1133687500001</v>
      </c>
      <c r="Q96" s="9">
        <v>2342.2302239999995</v>
      </c>
      <c r="R96" s="9">
        <v>2248.3599430399991</v>
      </c>
      <c r="S96" s="9">
        <v>1391.9799999999998</v>
      </c>
      <c r="T96" s="9">
        <v>2373.3499879999999</v>
      </c>
      <c r="U96" s="9">
        <v>3354.499988</v>
      </c>
      <c r="V96" s="9">
        <v>3483.250102</v>
      </c>
      <c r="W96" s="9">
        <v>3470</v>
      </c>
      <c r="X96" s="20"/>
      <c r="Y96" s="9">
        <v>35332.481005999987</v>
      </c>
      <c r="Z96" s="9">
        <v>25929.471348499996</v>
      </c>
      <c r="AA96" s="9">
        <v>25042.423244499994</v>
      </c>
      <c r="AB96" s="9">
        <v>25242.01620849999</v>
      </c>
      <c r="AC96" s="9">
        <v>34481.822133509995</v>
      </c>
      <c r="AD96" s="9">
        <v>31682.382495160004</v>
      </c>
      <c r="AE96" s="9">
        <v>31865.042968500002</v>
      </c>
      <c r="AF96" s="9">
        <v>36359.651907999993</v>
      </c>
      <c r="AG96" s="9">
        <v>29891.085951999998</v>
      </c>
      <c r="AH96" s="9">
        <v>38537.018789000009</v>
      </c>
    </row>
    <row r="97" spans="1:34">
      <c r="A97" s="19"/>
      <c r="B97" s="20" t="s">
        <v>17</v>
      </c>
      <c r="C97" s="20" t="s">
        <v>0</v>
      </c>
      <c r="D97" s="9">
        <v>10230.5</v>
      </c>
      <c r="E97" s="9">
        <v>10765</v>
      </c>
      <c r="F97" s="9">
        <v>13324.039999999997</v>
      </c>
      <c r="G97" s="9">
        <v>11192</v>
      </c>
      <c r="H97" s="9">
        <v>13967.55</v>
      </c>
      <c r="I97" s="9">
        <v>12510</v>
      </c>
      <c r="J97" s="9">
        <v>19067.25</v>
      </c>
      <c r="K97" s="9">
        <v>25158.600000000002</v>
      </c>
      <c r="L97" s="9">
        <v>27731.279999999999</v>
      </c>
      <c r="M97" s="9">
        <v>29526.5</v>
      </c>
      <c r="N97" s="20"/>
      <c r="O97" s="9">
        <v>5771.5</v>
      </c>
      <c r="P97" s="9">
        <v>14220</v>
      </c>
      <c r="Q97" s="9">
        <v>11500.4</v>
      </c>
      <c r="R97" s="9">
        <v>15215.05</v>
      </c>
      <c r="S97" s="9">
        <v>12821.05</v>
      </c>
      <c r="T97" s="9">
        <v>11754.2</v>
      </c>
      <c r="U97" s="9">
        <v>19756.8</v>
      </c>
      <c r="V97" s="9">
        <v>19602.5</v>
      </c>
      <c r="W97" s="9">
        <v>22454.13</v>
      </c>
      <c r="X97" s="20"/>
      <c r="Y97" s="9">
        <v>40106.5</v>
      </c>
      <c r="Z97" s="9">
        <v>26834.5</v>
      </c>
      <c r="AA97" s="9">
        <v>27835.95</v>
      </c>
      <c r="AB97" s="9">
        <v>22369</v>
      </c>
      <c r="AC97" s="9">
        <v>38349.649999999994</v>
      </c>
      <c r="AD97" s="9">
        <v>38967.149999999994</v>
      </c>
      <c r="AE97" s="9">
        <v>41072.699999999997</v>
      </c>
      <c r="AF97" s="9">
        <v>37977.090000000004</v>
      </c>
      <c r="AG97" s="9">
        <v>33633.75</v>
      </c>
      <c r="AH97" s="9">
        <v>47230.339999999989</v>
      </c>
    </row>
    <row r="98" spans="1:34">
      <c r="A98" s="19"/>
      <c r="B98" s="20" t="s">
        <v>19</v>
      </c>
      <c r="C98" s="20" t="s">
        <v>0</v>
      </c>
      <c r="D98" s="9">
        <v>184.9</v>
      </c>
      <c r="E98" s="9">
        <v>0</v>
      </c>
      <c r="F98" s="9">
        <v>4795.8599999999997</v>
      </c>
      <c r="G98" s="9">
        <v>0</v>
      </c>
      <c r="H98" s="9">
        <v>0</v>
      </c>
      <c r="I98" s="9">
        <v>0</v>
      </c>
      <c r="J98" s="9">
        <v>3250</v>
      </c>
      <c r="K98" s="9">
        <v>3348.0699999999997</v>
      </c>
      <c r="L98" s="9">
        <v>2023.38</v>
      </c>
      <c r="M98" s="9">
        <v>0</v>
      </c>
      <c r="N98" s="20"/>
      <c r="O98" s="9">
        <v>0</v>
      </c>
      <c r="P98" s="9">
        <v>3805</v>
      </c>
      <c r="Q98" s="9">
        <v>922.9</v>
      </c>
      <c r="R98" s="9">
        <v>0</v>
      </c>
      <c r="S98" s="9">
        <v>0</v>
      </c>
      <c r="T98" s="9">
        <v>0</v>
      </c>
      <c r="U98" s="9">
        <v>295</v>
      </c>
      <c r="V98" s="9">
        <v>4588.3999999999996</v>
      </c>
      <c r="W98" s="9">
        <v>0</v>
      </c>
      <c r="X98" s="20"/>
      <c r="Y98" s="9">
        <v>4165.1499999999996</v>
      </c>
      <c r="Z98" s="9">
        <v>5932.6900000000005</v>
      </c>
      <c r="AA98" s="9">
        <v>7925.5</v>
      </c>
      <c r="AB98" s="9">
        <v>7270.02</v>
      </c>
      <c r="AC98" s="9">
        <v>15646.08</v>
      </c>
      <c r="AD98" s="9">
        <v>13584.970000000001</v>
      </c>
      <c r="AE98" s="9">
        <v>5853.38</v>
      </c>
      <c r="AF98" s="9">
        <v>11843.39</v>
      </c>
      <c r="AG98" s="9">
        <v>19121.150000000001</v>
      </c>
      <c r="AH98" s="9">
        <v>25378.05</v>
      </c>
    </row>
    <row r="99" spans="1:34">
      <c r="A99" s="19"/>
      <c r="B99" s="20" t="s">
        <v>21</v>
      </c>
      <c r="C99" s="20" t="s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20"/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619</v>
      </c>
      <c r="W99" s="9">
        <v>0</v>
      </c>
      <c r="X99" s="20"/>
      <c r="Y99" s="9">
        <v>0</v>
      </c>
      <c r="Z99" s="9">
        <v>0</v>
      </c>
      <c r="AA99" s="9">
        <v>0</v>
      </c>
      <c r="AB99" s="9">
        <v>0</v>
      </c>
      <c r="AC99" s="9">
        <v>160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1:34">
      <c r="A100" s="19"/>
      <c r="B100" s="20" t="s">
        <v>23</v>
      </c>
      <c r="C100" s="20" t="s">
        <v>0</v>
      </c>
      <c r="D100" s="9">
        <v>680</v>
      </c>
      <c r="E100" s="9">
        <v>1602.4999049999999</v>
      </c>
      <c r="F100" s="9">
        <v>200</v>
      </c>
      <c r="G100" s="9">
        <v>1947.0000851499999</v>
      </c>
      <c r="H100" s="9">
        <v>393.5</v>
      </c>
      <c r="I100" s="9">
        <v>260</v>
      </c>
      <c r="J100" s="9">
        <v>322</v>
      </c>
      <c r="K100" s="9">
        <v>3236.0001087999999</v>
      </c>
      <c r="L100" s="9">
        <v>673</v>
      </c>
      <c r="M100" s="9">
        <v>3409.999945</v>
      </c>
      <c r="N100" s="20"/>
      <c r="O100" s="9">
        <v>105</v>
      </c>
      <c r="P100" s="9">
        <v>420</v>
      </c>
      <c r="Q100" s="9">
        <v>425</v>
      </c>
      <c r="R100" s="9">
        <v>397.5</v>
      </c>
      <c r="S100" s="9">
        <v>233.95</v>
      </c>
      <c r="T100" s="9">
        <v>232</v>
      </c>
      <c r="U100" s="9">
        <v>790</v>
      </c>
      <c r="V100" s="9">
        <v>732</v>
      </c>
      <c r="W100" s="9">
        <v>711</v>
      </c>
      <c r="X100" s="20"/>
      <c r="Y100" s="9">
        <v>-379.15999999999997</v>
      </c>
      <c r="Z100" s="9">
        <v>-45</v>
      </c>
      <c r="AA100" s="9">
        <v>-170</v>
      </c>
      <c r="AB100" s="9">
        <v>220</v>
      </c>
      <c r="AC100" s="9">
        <v>597.95000000000005</v>
      </c>
      <c r="AD100" s="9">
        <v>704</v>
      </c>
      <c r="AE100" s="9">
        <v>1160</v>
      </c>
      <c r="AF100" s="9">
        <v>3408</v>
      </c>
      <c r="AG100" s="9">
        <v>3419</v>
      </c>
      <c r="AH100" s="9">
        <v>3612</v>
      </c>
    </row>
    <row r="101" spans="1:34">
      <c r="A101" s="19"/>
      <c r="B101" s="20" t="s">
        <v>25</v>
      </c>
      <c r="C101" s="20" t="s">
        <v>0</v>
      </c>
      <c r="D101" s="9">
        <v>627.74999999999989</v>
      </c>
      <c r="E101" s="9">
        <v>721.5899999999998</v>
      </c>
      <c r="F101" s="9">
        <v>755.42000000000007</v>
      </c>
      <c r="G101" s="9">
        <v>737.76999999999964</v>
      </c>
      <c r="H101" s="9">
        <v>859.25999999999976</v>
      </c>
      <c r="I101" s="9">
        <v>834</v>
      </c>
      <c r="J101" s="9">
        <v>1468</v>
      </c>
      <c r="K101" s="9">
        <v>4547.5</v>
      </c>
      <c r="L101" s="9">
        <v>1870</v>
      </c>
      <c r="M101" s="9">
        <v>2952</v>
      </c>
      <c r="N101" s="20"/>
      <c r="O101" s="9">
        <v>399.11999999999983</v>
      </c>
      <c r="P101" s="9">
        <v>940.98000000000013</v>
      </c>
      <c r="Q101" s="9">
        <v>779.95000000000016</v>
      </c>
      <c r="R101" s="9">
        <v>1016.0499999999997</v>
      </c>
      <c r="S101" s="9">
        <v>808.36999999999989</v>
      </c>
      <c r="T101" s="9">
        <v>806</v>
      </c>
      <c r="U101" s="9">
        <v>1293</v>
      </c>
      <c r="V101" s="9">
        <v>1285</v>
      </c>
      <c r="W101" s="9">
        <v>1676</v>
      </c>
      <c r="X101" s="20"/>
      <c r="Y101" s="9">
        <v>6863.9999999999991</v>
      </c>
      <c r="Z101" s="9">
        <v>3858.8332563999993</v>
      </c>
      <c r="AA101" s="9">
        <v>3606.3</v>
      </c>
      <c r="AB101" s="9">
        <v>3885</v>
      </c>
      <c r="AC101" s="9">
        <v>5492</v>
      </c>
      <c r="AD101" s="9">
        <v>6333.09</v>
      </c>
      <c r="AE101" s="9">
        <v>5200.5</v>
      </c>
      <c r="AF101" s="9">
        <v>5082</v>
      </c>
      <c r="AG101" s="9">
        <v>3854</v>
      </c>
      <c r="AH101" s="9">
        <v>4708</v>
      </c>
    </row>
    <row r="102" spans="1:34">
      <c r="A102" s="19"/>
      <c r="B102" s="20" t="s">
        <v>27</v>
      </c>
      <c r="C102" s="20" t="s">
        <v>0</v>
      </c>
      <c r="D102" s="2">
        <v>199</v>
      </c>
      <c r="E102" s="2">
        <v>209</v>
      </c>
      <c r="F102" s="2">
        <v>219.99999999999997</v>
      </c>
      <c r="G102" s="2">
        <v>208.99999999999997</v>
      </c>
      <c r="H102" s="2">
        <v>251.00000000000003</v>
      </c>
      <c r="I102" s="2">
        <v>232.99999999999997</v>
      </c>
      <c r="J102" s="2">
        <v>392</v>
      </c>
      <c r="K102" s="2">
        <v>452</v>
      </c>
      <c r="L102" s="2">
        <v>516</v>
      </c>
      <c r="M102" s="2">
        <v>774.00000000000011</v>
      </c>
      <c r="N102" s="20"/>
      <c r="O102" s="2">
        <v>116</v>
      </c>
      <c r="P102" s="2">
        <v>279.00000000000011</v>
      </c>
      <c r="Q102" s="2">
        <v>234</v>
      </c>
      <c r="R102" s="2">
        <v>294</v>
      </c>
      <c r="S102" s="2">
        <v>229.00000000000006</v>
      </c>
      <c r="T102" s="2">
        <v>215</v>
      </c>
      <c r="U102" s="2">
        <v>340</v>
      </c>
      <c r="V102" s="2">
        <v>350</v>
      </c>
      <c r="W102" s="2">
        <v>419</v>
      </c>
      <c r="X102" s="20"/>
      <c r="Y102" s="2">
        <v>1405</v>
      </c>
      <c r="Z102" s="2">
        <v>1042.9999999999993</v>
      </c>
      <c r="AA102" s="2">
        <v>946.99999999999966</v>
      </c>
      <c r="AB102" s="2">
        <v>910</v>
      </c>
      <c r="AC102" s="2">
        <v>1286.0000000000002</v>
      </c>
      <c r="AD102" s="2">
        <v>1317.9999999999991</v>
      </c>
      <c r="AE102" s="2">
        <v>1204.0000000000011</v>
      </c>
      <c r="AF102" s="2">
        <v>1311.0000000000005</v>
      </c>
      <c r="AG102" s="2">
        <v>1174.9999999999991</v>
      </c>
      <c r="AH102" s="2">
        <v>1372</v>
      </c>
    </row>
    <row r="103" spans="1:34">
      <c r="A103" s="19"/>
      <c r="B103" s="20" t="s">
        <v>29</v>
      </c>
      <c r="C103" s="20" t="s">
        <v>0</v>
      </c>
      <c r="D103" s="2">
        <v>206.00000000000003</v>
      </c>
      <c r="E103" s="2">
        <v>217</v>
      </c>
      <c r="F103" s="2">
        <v>225.99999999999997</v>
      </c>
      <c r="G103" s="2">
        <v>211.99999999999997</v>
      </c>
      <c r="H103" s="2">
        <v>255</v>
      </c>
      <c r="I103" s="2">
        <v>245.99999999999997</v>
      </c>
      <c r="J103" s="2">
        <v>404</v>
      </c>
      <c r="K103" s="2">
        <v>476</v>
      </c>
      <c r="L103" s="2">
        <v>545</v>
      </c>
      <c r="M103" s="2">
        <v>813</v>
      </c>
      <c r="N103" s="20"/>
      <c r="O103" s="2">
        <v>118.99999999999999</v>
      </c>
      <c r="P103" s="2">
        <v>282.00000000000011</v>
      </c>
      <c r="Q103" s="2">
        <v>236</v>
      </c>
      <c r="R103" s="2">
        <v>300</v>
      </c>
      <c r="S103" s="2">
        <v>239.00000000000006</v>
      </c>
      <c r="T103" s="2">
        <v>225.99999999999997</v>
      </c>
      <c r="U103" s="2">
        <v>358.00000000000006</v>
      </c>
      <c r="V103" s="2">
        <v>367</v>
      </c>
      <c r="W103" s="2">
        <v>440</v>
      </c>
      <c r="X103" s="20"/>
      <c r="Y103" s="2">
        <v>1428.9999999999998</v>
      </c>
      <c r="Z103" s="2">
        <v>1043.9999999999995</v>
      </c>
      <c r="AA103" s="2">
        <v>956</v>
      </c>
      <c r="AB103" s="2">
        <v>911</v>
      </c>
      <c r="AC103" s="2">
        <v>1294.0000000000005</v>
      </c>
      <c r="AD103" s="2">
        <v>1348.9999999999995</v>
      </c>
      <c r="AE103" s="2">
        <v>1231.0000000000011</v>
      </c>
      <c r="AF103" s="2">
        <v>1328.0000000000005</v>
      </c>
      <c r="AG103" s="2">
        <v>1195.9999999999993</v>
      </c>
      <c r="AH103" s="2">
        <v>1409</v>
      </c>
    </row>
    <row r="104" spans="1:34">
      <c r="A104" s="19"/>
      <c r="B104" s="20" t="s">
        <v>31</v>
      </c>
      <c r="C104" s="20" t="s">
        <v>0</v>
      </c>
      <c r="D104" s="2">
        <v>25</v>
      </c>
      <c r="E104" s="2">
        <v>27</v>
      </c>
      <c r="F104" s="2">
        <v>23</v>
      </c>
      <c r="G104" s="2">
        <v>25</v>
      </c>
      <c r="H104" s="2">
        <v>32</v>
      </c>
      <c r="I104" s="2">
        <v>27</v>
      </c>
      <c r="J104" s="2">
        <v>43</v>
      </c>
      <c r="K104" s="2">
        <v>52</v>
      </c>
      <c r="L104" s="2">
        <v>60</v>
      </c>
      <c r="M104" s="2">
        <v>77</v>
      </c>
      <c r="N104" s="20"/>
      <c r="O104" s="2">
        <v>17</v>
      </c>
      <c r="P104" s="2">
        <v>38</v>
      </c>
      <c r="Q104" s="2">
        <v>28</v>
      </c>
      <c r="R104" s="2">
        <v>38</v>
      </c>
      <c r="S104" s="2">
        <v>31</v>
      </c>
      <c r="T104" s="2">
        <v>25</v>
      </c>
      <c r="U104" s="2">
        <v>38</v>
      </c>
      <c r="V104" s="2">
        <v>42</v>
      </c>
      <c r="W104" s="2">
        <v>47</v>
      </c>
      <c r="X104" s="20"/>
      <c r="Y104" s="2">
        <v>248</v>
      </c>
      <c r="Z104" s="2">
        <v>194</v>
      </c>
      <c r="AA104" s="2">
        <v>170</v>
      </c>
      <c r="AB104" s="2">
        <v>161</v>
      </c>
      <c r="AC104" s="2">
        <v>231</v>
      </c>
      <c r="AD104" s="2">
        <v>226</v>
      </c>
      <c r="AE104" s="2">
        <v>198</v>
      </c>
      <c r="AF104" s="2">
        <v>211</v>
      </c>
      <c r="AG104" s="2">
        <v>200</v>
      </c>
      <c r="AH104" s="2">
        <v>231</v>
      </c>
    </row>
    <row r="105" spans="1:34">
      <c r="A105" s="19"/>
      <c r="B105" s="20" t="s">
        <v>33</v>
      </c>
      <c r="C105" s="20" t="s">
        <v>0</v>
      </c>
      <c r="D105" s="10">
        <v>7.96</v>
      </c>
      <c r="E105" s="10">
        <v>7.7407407407407405</v>
      </c>
      <c r="F105" s="10">
        <v>9.5652173913043459</v>
      </c>
      <c r="G105" s="10">
        <v>8.36</v>
      </c>
      <c r="H105" s="10">
        <v>7.8437500000000009</v>
      </c>
      <c r="I105" s="10">
        <v>8.629629629629628</v>
      </c>
      <c r="J105" s="10">
        <v>9.1162790697674421</v>
      </c>
      <c r="K105" s="10">
        <v>8.6923076923076916</v>
      </c>
      <c r="L105" s="10">
        <v>8.6</v>
      </c>
      <c r="M105" s="10">
        <v>10.051948051948054</v>
      </c>
      <c r="N105" s="20"/>
      <c r="O105" s="10">
        <v>6.8235294117647056</v>
      </c>
      <c r="P105" s="10">
        <v>7.3421052631578974</v>
      </c>
      <c r="Q105" s="10">
        <v>8.3571428571428577</v>
      </c>
      <c r="R105" s="10">
        <v>7.7368421052631575</v>
      </c>
      <c r="S105" s="10">
        <v>7.3870967741935498</v>
      </c>
      <c r="T105" s="10">
        <v>8.6</v>
      </c>
      <c r="U105" s="10">
        <v>8.9473684210526319</v>
      </c>
      <c r="V105" s="10">
        <v>8.3333333333333339</v>
      </c>
      <c r="W105" s="10">
        <v>8.914893617021276</v>
      </c>
      <c r="X105" s="20"/>
      <c r="Y105" s="10">
        <v>5.665322580645161</v>
      </c>
      <c r="Z105" s="10">
        <v>5.3762886597938113</v>
      </c>
      <c r="AA105" s="10">
        <v>5.5705882352941156</v>
      </c>
      <c r="AB105" s="10">
        <v>5.6521739130434785</v>
      </c>
      <c r="AC105" s="10">
        <v>5.567099567099568</v>
      </c>
      <c r="AD105" s="10">
        <v>5.8318584070796424</v>
      </c>
      <c r="AE105" s="10">
        <v>6.0808080808080867</v>
      </c>
      <c r="AF105" s="10">
        <v>6.2132701421800967</v>
      </c>
      <c r="AG105" s="10">
        <v>5.8749999999999956</v>
      </c>
      <c r="AH105" s="10">
        <v>5.9393939393939394</v>
      </c>
    </row>
    <row r="106" spans="1:34">
      <c r="A106" s="19"/>
      <c r="B106" s="20" t="s">
        <v>35</v>
      </c>
      <c r="C106" s="20" t="s">
        <v>0</v>
      </c>
      <c r="D106" s="10">
        <v>8.240000000000002</v>
      </c>
      <c r="E106" s="10">
        <v>8.0370370370370363</v>
      </c>
      <c r="F106" s="10">
        <v>9.8260869565217384</v>
      </c>
      <c r="G106" s="10">
        <v>8.4799999999999986</v>
      </c>
      <c r="H106" s="10">
        <v>7.96875</v>
      </c>
      <c r="I106" s="10">
        <v>9.1111111111111107</v>
      </c>
      <c r="J106" s="10">
        <v>9.395348837209303</v>
      </c>
      <c r="K106" s="10">
        <v>9.1538461538461533</v>
      </c>
      <c r="L106" s="10">
        <v>9.0833333333333339</v>
      </c>
      <c r="M106" s="10">
        <v>10.558441558441558</v>
      </c>
      <c r="N106" s="20"/>
      <c r="O106" s="10">
        <v>6.9999999999999991</v>
      </c>
      <c r="P106" s="10">
        <v>7.4210526315789505</v>
      </c>
      <c r="Q106" s="10">
        <v>8.4285714285714288</v>
      </c>
      <c r="R106" s="10">
        <v>7.8947368421052628</v>
      </c>
      <c r="S106" s="10">
        <v>7.7096774193548407</v>
      </c>
      <c r="T106" s="10">
        <v>9.0399999999999991</v>
      </c>
      <c r="U106" s="10">
        <v>9.4210526315789487</v>
      </c>
      <c r="V106" s="10">
        <v>8.7380952380952372</v>
      </c>
      <c r="W106" s="10">
        <v>9.3617021276595747</v>
      </c>
      <c r="X106" s="20"/>
      <c r="Y106" s="10">
        <v>5.7620967741935472</v>
      </c>
      <c r="Z106" s="10">
        <v>5.3814432989690699</v>
      </c>
      <c r="AA106" s="10">
        <v>5.6235294117647054</v>
      </c>
      <c r="AB106" s="10">
        <v>5.658385093167702</v>
      </c>
      <c r="AC106" s="10">
        <v>5.6017316017316041</v>
      </c>
      <c r="AD106" s="10">
        <v>5.9690265486725647</v>
      </c>
      <c r="AE106" s="10">
        <v>6.2171717171717233</v>
      </c>
      <c r="AF106" s="10">
        <v>6.2938388625592436</v>
      </c>
      <c r="AG106" s="10">
        <v>5.9799999999999969</v>
      </c>
      <c r="AH106" s="10">
        <v>6.0995670995670999</v>
      </c>
    </row>
    <row r="107" spans="1:34">
      <c r="A107" s="19"/>
      <c r="B107" s="20" t="s">
        <v>37</v>
      </c>
      <c r="C107" s="20" t="s">
        <v>0</v>
      </c>
      <c r="D107" s="7">
        <v>791.22399999999982</v>
      </c>
      <c r="E107" s="7">
        <v>769.42962962962963</v>
      </c>
      <c r="F107" s="7">
        <v>924.85217391304343</v>
      </c>
      <c r="G107" s="7">
        <v>872.44959999999992</v>
      </c>
      <c r="H107" s="7">
        <v>858.87374999999997</v>
      </c>
      <c r="I107" s="7">
        <v>949.25925925925924</v>
      </c>
      <c r="J107" s="7">
        <v>987.44186046511629</v>
      </c>
      <c r="K107" s="7">
        <v>956.15384615384619</v>
      </c>
      <c r="L107" s="7">
        <v>974.72400000000016</v>
      </c>
      <c r="M107" s="7">
        <v>1184.6220779220778</v>
      </c>
      <c r="N107" s="20"/>
      <c r="O107" s="7">
        <v>678.25882352941176</v>
      </c>
      <c r="P107" s="7">
        <v>720.65</v>
      </c>
      <c r="Q107" s="7">
        <v>830.69999999999982</v>
      </c>
      <c r="R107" s="7">
        <v>807.4168421052633</v>
      </c>
      <c r="S107" s="7">
        <v>809.01354838709676</v>
      </c>
      <c r="T107" s="7">
        <v>946</v>
      </c>
      <c r="U107" s="7">
        <v>966.84210526315792</v>
      </c>
      <c r="V107" s="7">
        <v>869.52380952380952</v>
      </c>
      <c r="W107" s="7">
        <v>1010.4140425531915</v>
      </c>
      <c r="X107" s="20"/>
      <c r="Y107" s="7">
        <v>562.9326612903227</v>
      </c>
      <c r="Z107" s="7">
        <v>525.69278350515481</v>
      </c>
      <c r="AA107" s="7">
        <v>547.57705882352923</v>
      </c>
      <c r="AB107" s="7">
        <v>559.97391304347821</v>
      </c>
      <c r="AC107" s="7">
        <v>593.91411255411253</v>
      </c>
      <c r="AD107" s="7">
        <v>608.75084070796458</v>
      </c>
      <c r="AE107" s="7">
        <v>641.11111111111109</v>
      </c>
      <c r="AF107" s="7">
        <v>667.55924170616117</v>
      </c>
      <c r="AG107" s="7">
        <v>592.07500000000005</v>
      </c>
      <c r="AH107" s="7">
        <v>622.14337662337653</v>
      </c>
    </row>
    <row r="108" spans="1:34">
      <c r="A108" s="19"/>
      <c r="B108" s="20" t="s">
        <v>39</v>
      </c>
      <c r="C108" s="20" t="s">
        <v>0</v>
      </c>
      <c r="D108" s="7">
        <v>69.64</v>
      </c>
      <c r="E108" s="7">
        <v>84.729629629629642</v>
      </c>
      <c r="F108" s="7">
        <v>192.31739130434784</v>
      </c>
      <c r="G108" s="7">
        <v>43.831199999999995</v>
      </c>
      <c r="H108" s="7">
        <v>82.185000000000002</v>
      </c>
      <c r="I108" s="7">
        <v>0</v>
      </c>
      <c r="J108" s="7">
        <v>112.55813953488372</v>
      </c>
      <c r="K108" s="7">
        <v>46.53846153846154</v>
      </c>
      <c r="L108" s="7">
        <v>51.003</v>
      </c>
      <c r="M108" s="7">
        <v>65.024675324675329</v>
      </c>
      <c r="N108" s="20"/>
      <c r="O108" s="7">
        <v>52.6235294117647</v>
      </c>
      <c r="P108" s="7">
        <v>62.778947368421051</v>
      </c>
      <c r="Q108" s="7">
        <v>101.175</v>
      </c>
      <c r="R108" s="7">
        <v>28.836315789473691</v>
      </c>
      <c r="S108" s="7">
        <v>0</v>
      </c>
      <c r="T108" s="7">
        <v>124</v>
      </c>
      <c r="U108" s="7">
        <v>76.05263157894737</v>
      </c>
      <c r="V108" s="7">
        <v>57.61904761904762</v>
      </c>
      <c r="W108" s="7">
        <v>7.234468085106383</v>
      </c>
      <c r="X108" s="20"/>
      <c r="Y108" s="7">
        <v>15.631451612903225</v>
      </c>
      <c r="Z108" s="7">
        <v>25.399484536082479</v>
      </c>
      <c r="AA108" s="7">
        <v>11.401764705882353</v>
      </c>
      <c r="AB108" s="7">
        <v>9.8782608695652172</v>
      </c>
      <c r="AC108" s="7">
        <v>11.85930735930736</v>
      </c>
      <c r="AD108" s="7">
        <v>23.228849557522125</v>
      </c>
      <c r="AE108" s="7">
        <v>263.47515151515154</v>
      </c>
      <c r="AF108" s="7">
        <v>21.374407582938389</v>
      </c>
      <c r="AG108" s="7">
        <v>26.175000000000001</v>
      </c>
      <c r="AH108" s="7">
        <v>10.707445887445887</v>
      </c>
    </row>
    <row r="109" spans="1:34">
      <c r="A109" s="19"/>
      <c r="B109" s="20" t="s">
        <v>41</v>
      </c>
      <c r="C109" s="20" t="s">
        <v>0</v>
      </c>
      <c r="D109" s="8">
        <v>721.58399999999983</v>
      </c>
      <c r="E109" s="8">
        <v>684.7</v>
      </c>
      <c r="F109" s="8">
        <v>732.53478260869565</v>
      </c>
      <c r="G109" s="8">
        <v>828.61839999999995</v>
      </c>
      <c r="H109" s="8">
        <v>776.68875000000003</v>
      </c>
      <c r="I109" s="8">
        <v>949.25925925925924</v>
      </c>
      <c r="J109" s="8">
        <v>874.88372093023258</v>
      </c>
      <c r="K109" s="8">
        <v>909.61538461538464</v>
      </c>
      <c r="L109" s="8">
        <v>923.72100000000012</v>
      </c>
      <c r="M109" s="8">
        <v>1119.5974025974024</v>
      </c>
      <c r="N109" s="20"/>
      <c r="O109" s="8">
        <v>625.63529411764705</v>
      </c>
      <c r="P109" s="8">
        <v>657.87105263157889</v>
      </c>
      <c r="Q109" s="8">
        <v>729.52499999999986</v>
      </c>
      <c r="R109" s="8">
        <v>778.5805263157896</v>
      </c>
      <c r="S109" s="8">
        <v>809.01354838709676</v>
      </c>
      <c r="T109" s="8">
        <v>822</v>
      </c>
      <c r="U109" s="8">
        <v>890.78947368421052</v>
      </c>
      <c r="V109" s="8">
        <v>811.90476190476193</v>
      </c>
      <c r="W109" s="8">
        <v>1003.1795744680851</v>
      </c>
      <c r="X109" s="20"/>
      <c r="Y109" s="8">
        <v>547.30120967741948</v>
      </c>
      <c r="Z109" s="8">
        <v>500.29329896907234</v>
      </c>
      <c r="AA109" s="8">
        <v>536.1752941176469</v>
      </c>
      <c r="AB109" s="8">
        <v>550.09565217391298</v>
      </c>
      <c r="AC109" s="8">
        <v>582.05480519480523</v>
      </c>
      <c r="AD109" s="8">
        <v>585.52199115044243</v>
      </c>
      <c r="AE109" s="8">
        <v>377.63595959595955</v>
      </c>
      <c r="AF109" s="8">
        <v>646.1848341232228</v>
      </c>
      <c r="AG109" s="8">
        <v>565.90000000000009</v>
      </c>
      <c r="AH109" s="8">
        <v>611.43593073593058</v>
      </c>
    </row>
    <row r="110" spans="1:34">
      <c r="A110" s="19"/>
      <c r="B110" s="20" t="s">
        <v>43</v>
      </c>
      <c r="C110" s="20" t="s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20"/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20"/>
      <c r="Y110" s="7">
        <v>0</v>
      </c>
      <c r="Z110" s="7">
        <v>0</v>
      </c>
      <c r="AA110" s="7">
        <v>0</v>
      </c>
      <c r="AB110" s="7">
        <v>0</v>
      </c>
      <c r="AC110" s="7">
        <v>23.80952380952381</v>
      </c>
      <c r="AD110" s="7">
        <v>22.455752212389381</v>
      </c>
      <c r="AE110" s="7">
        <v>5.0505050505050502</v>
      </c>
      <c r="AF110" s="7">
        <v>26.066350710900473</v>
      </c>
      <c r="AG110" s="7">
        <v>2.5</v>
      </c>
      <c r="AH110" s="7">
        <v>6.4935064935064934</v>
      </c>
    </row>
    <row r="111" spans="1:34">
      <c r="A111" s="19"/>
      <c r="B111" s="20" t="s">
        <v>45</v>
      </c>
      <c r="C111" s="20" t="s">
        <v>0</v>
      </c>
      <c r="D111" s="8">
        <v>721.58399999999983</v>
      </c>
      <c r="E111" s="8">
        <v>684.7</v>
      </c>
      <c r="F111" s="8">
        <v>732.53478260869565</v>
      </c>
      <c r="G111" s="8">
        <v>828.61839999999995</v>
      </c>
      <c r="H111" s="8">
        <v>776.68875000000003</v>
      </c>
      <c r="I111" s="8">
        <v>949.25925925925924</v>
      </c>
      <c r="J111" s="8">
        <v>874.88372093023258</v>
      </c>
      <c r="K111" s="8">
        <v>909.61538461538464</v>
      </c>
      <c r="L111" s="8">
        <v>923.72100000000012</v>
      </c>
      <c r="M111" s="8">
        <v>1119.5974025974024</v>
      </c>
      <c r="N111" s="20"/>
      <c r="O111" s="8">
        <v>625.63529411764705</v>
      </c>
      <c r="P111" s="8">
        <v>657.87105263157889</v>
      </c>
      <c r="Q111" s="8">
        <v>729.52499999999986</v>
      </c>
      <c r="R111" s="8">
        <v>778.5805263157896</v>
      </c>
      <c r="S111" s="8">
        <v>809.01354838709676</v>
      </c>
      <c r="T111" s="8">
        <v>822</v>
      </c>
      <c r="U111" s="8">
        <v>890.78947368421052</v>
      </c>
      <c r="V111" s="8">
        <v>811.90476190476193</v>
      </c>
      <c r="W111" s="8">
        <v>1003.1795744680851</v>
      </c>
      <c r="X111" s="20"/>
      <c r="Y111" s="8">
        <v>547.30120967741948</v>
      </c>
      <c r="Z111" s="8">
        <v>500.29329896907234</v>
      </c>
      <c r="AA111" s="8">
        <v>536.1752941176469</v>
      </c>
      <c r="AB111" s="8">
        <v>550.09565217391298</v>
      </c>
      <c r="AC111" s="8">
        <v>605.86432900432908</v>
      </c>
      <c r="AD111" s="8">
        <v>607.9777433628318</v>
      </c>
      <c r="AE111" s="8">
        <v>382.68646464646457</v>
      </c>
      <c r="AF111" s="8">
        <v>672.25118483412325</v>
      </c>
      <c r="AG111" s="8">
        <v>568.40000000000009</v>
      </c>
      <c r="AH111" s="8">
        <v>617.9294372294371</v>
      </c>
    </row>
    <row r="112" spans="1:34">
      <c r="A112" s="19"/>
      <c r="B112" s="20" t="s">
        <v>47</v>
      </c>
      <c r="C112" s="20" t="s">
        <v>0</v>
      </c>
      <c r="D112" s="7">
        <v>30</v>
      </c>
      <c r="E112" s="7">
        <v>30</v>
      </c>
      <c r="F112" s="7">
        <v>30</v>
      </c>
      <c r="G112" s="7">
        <v>30</v>
      </c>
      <c r="H112" s="7">
        <v>29.94125</v>
      </c>
      <c r="I112" s="7">
        <v>30</v>
      </c>
      <c r="J112" s="7">
        <v>29.302325581395348</v>
      </c>
      <c r="K112" s="7">
        <v>30</v>
      </c>
      <c r="L112" s="7">
        <v>30</v>
      </c>
      <c r="M112" s="7">
        <v>30</v>
      </c>
      <c r="N112" s="20"/>
      <c r="O112" s="7">
        <v>30</v>
      </c>
      <c r="P112" s="7">
        <v>30</v>
      </c>
      <c r="Q112" s="7">
        <v>30</v>
      </c>
      <c r="R112" s="7">
        <v>30</v>
      </c>
      <c r="S112" s="7">
        <v>29.980645161290322</v>
      </c>
      <c r="T112" s="7">
        <v>30</v>
      </c>
      <c r="U112" s="7">
        <v>30</v>
      </c>
      <c r="V112" s="7">
        <v>28.571428571428573</v>
      </c>
      <c r="W112" s="7">
        <v>30</v>
      </c>
      <c r="X112" s="20"/>
      <c r="Y112" s="7">
        <v>29.879032258064516</v>
      </c>
      <c r="Z112" s="7">
        <v>28.453608247422679</v>
      </c>
      <c r="AA112" s="7">
        <v>29.470588235294116</v>
      </c>
      <c r="AB112" s="7">
        <v>29.627329192546583</v>
      </c>
      <c r="AC112" s="7">
        <v>27.792207792207794</v>
      </c>
      <c r="AD112" s="7">
        <v>26.283185840707965</v>
      </c>
      <c r="AE112" s="7">
        <v>27.727272727272727</v>
      </c>
      <c r="AF112" s="7">
        <v>27.867298578199051</v>
      </c>
      <c r="AG112" s="7">
        <v>21.45</v>
      </c>
      <c r="AH112" s="7">
        <v>22.337662337662337</v>
      </c>
    </row>
    <row r="113" spans="1:34" ht="15.75" thickBot="1">
      <c r="A113" s="19"/>
      <c r="B113" s="20" t="s">
        <v>49</v>
      </c>
      <c r="C113" s="20" t="s">
        <v>0</v>
      </c>
      <c r="D113" s="22">
        <v>751.58399999999983</v>
      </c>
      <c r="E113" s="22">
        <v>714.69999999999993</v>
      </c>
      <c r="F113" s="22">
        <v>762.53478260869565</v>
      </c>
      <c r="G113" s="22">
        <v>858.61839999999995</v>
      </c>
      <c r="H113" s="22">
        <v>806.63</v>
      </c>
      <c r="I113" s="22">
        <v>979.25925925925924</v>
      </c>
      <c r="J113" s="22">
        <v>904.18604651162786</v>
      </c>
      <c r="K113" s="22">
        <v>939.61538461538464</v>
      </c>
      <c r="L113" s="22">
        <v>953.72100000000012</v>
      </c>
      <c r="M113" s="22">
        <v>1149.5974025974026</v>
      </c>
      <c r="N113" s="20"/>
      <c r="O113" s="22">
        <v>655.63529411764705</v>
      </c>
      <c r="P113" s="22">
        <v>687.87105263157889</v>
      </c>
      <c r="Q113" s="22">
        <v>759.52499999999975</v>
      </c>
      <c r="R113" s="22">
        <v>808.58052631578971</v>
      </c>
      <c r="S113" s="22">
        <v>838.9941935483871</v>
      </c>
      <c r="T113" s="22">
        <v>852</v>
      </c>
      <c r="U113" s="22">
        <v>920.78947368421052</v>
      </c>
      <c r="V113" s="22">
        <v>840.47619047619048</v>
      </c>
      <c r="W113" s="22">
        <v>1033.1795744680851</v>
      </c>
      <c r="X113" s="20"/>
      <c r="Y113" s="22">
        <v>577.18024193548388</v>
      </c>
      <c r="Z113" s="22">
        <v>528.74690721649495</v>
      </c>
      <c r="AA113" s="22">
        <v>565.64588235294104</v>
      </c>
      <c r="AB113" s="22">
        <v>579.72298136645963</v>
      </c>
      <c r="AC113" s="22">
        <v>633.65653679653678</v>
      </c>
      <c r="AD113" s="22">
        <v>634.26092920353983</v>
      </c>
      <c r="AE113" s="22">
        <v>410.41373737373738</v>
      </c>
      <c r="AF113" s="22">
        <v>700.11848341232223</v>
      </c>
      <c r="AG113" s="22">
        <v>589.85</v>
      </c>
      <c r="AH113" s="22">
        <v>640.26709956709942</v>
      </c>
    </row>
    <row r="114" spans="1:34" ht="15.75" thickTop="1">
      <c r="A114" s="19"/>
      <c r="B114" s="20" t="s">
        <v>51</v>
      </c>
      <c r="C114" s="20" t="s">
        <v>0</v>
      </c>
      <c r="D114" s="9">
        <v>87.570873786407731</v>
      </c>
      <c r="E114" s="9">
        <v>85.193087557603675</v>
      </c>
      <c r="F114" s="9">
        <v>74.550000000000011</v>
      </c>
      <c r="G114" s="9">
        <v>97.714433962264167</v>
      </c>
      <c r="H114" s="9">
        <v>97.466823529411769</v>
      </c>
      <c r="I114" s="9">
        <v>104.18699186991871</v>
      </c>
      <c r="J114" s="9">
        <v>93.118811881188122</v>
      </c>
      <c r="K114" s="9">
        <v>99.369747899159663</v>
      </c>
      <c r="L114" s="9">
        <v>101.69405504587158</v>
      </c>
      <c r="M114" s="9">
        <v>106.03813038130382</v>
      </c>
      <c r="N114" s="20"/>
      <c r="O114" s="9">
        <v>89.376470588235293</v>
      </c>
      <c r="P114" s="9">
        <v>88.649290780141797</v>
      </c>
      <c r="Q114" s="9">
        <v>86.553813559322009</v>
      </c>
      <c r="R114" s="9">
        <v>98.620200000000025</v>
      </c>
      <c r="S114" s="9">
        <v>104.93481171548115</v>
      </c>
      <c r="T114" s="9">
        <v>90.929203539823021</v>
      </c>
      <c r="U114" s="9">
        <v>94.553072625698306</v>
      </c>
      <c r="V114" s="9">
        <v>92.915531335149865</v>
      </c>
      <c r="W114" s="9">
        <v>107.15781818181819</v>
      </c>
      <c r="X114" s="20"/>
      <c r="Y114" s="9">
        <v>94.982995101469584</v>
      </c>
      <c r="Z114" s="9">
        <v>92.966379310344891</v>
      </c>
      <c r="AA114" s="9">
        <v>95.344979079497875</v>
      </c>
      <c r="AB114" s="9">
        <v>97.217782656421505</v>
      </c>
      <c r="AC114" s="9">
        <v>103.90622874806797</v>
      </c>
      <c r="AD114" s="9">
        <v>98.093380281690173</v>
      </c>
      <c r="AE114" s="9">
        <v>60.740796100731053</v>
      </c>
      <c r="AF114" s="9">
        <v>102.66942771084334</v>
      </c>
      <c r="AG114" s="9">
        <v>94.632107023411422</v>
      </c>
      <c r="AH114" s="9">
        <v>100.2425124201561</v>
      </c>
    </row>
    <row r="115" spans="1:34">
      <c r="A115" s="19"/>
      <c r="B115" s="20" t="s">
        <v>53</v>
      </c>
      <c r="C115" s="20" t="s">
        <v>0</v>
      </c>
      <c r="D115" s="15">
        <v>8.80155303681385E-2</v>
      </c>
      <c r="E115" s="15">
        <v>0.110120050446218</v>
      </c>
      <c r="F115" s="15">
        <v>0.20794392523364488</v>
      </c>
      <c r="G115" s="15">
        <v>5.0239234449760771E-2</v>
      </c>
      <c r="H115" s="15">
        <v>9.5689267485471532E-2</v>
      </c>
      <c r="I115" s="15">
        <v>0</v>
      </c>
      <c r="J115" s="15">
        <v>0.11398963730569948</v>
      </c>
      <c r="K115" s="15">
        <v>4.8672566371681415E-2</v>
      </c>
      <c r="L115" s="15">
        <v>5.2325581395348826E-2</v>
      </c>
      <c r="M115" s="15">
        <v>5.4890649546844361E-2</v>
      </c>
      <c r="N115" s="20"/>
      <c r="O115" s="15">
        <v>7.7586206896551713E-2</v>
      </c>
      <c r="P115" s="15">
        <v>8.7114337568058087E-2</v>
      </c>
      <c r="Q115" s="15">
        <v>0.12179487179487182</v>
      </c>
      <c r="R115" s="15">
        <v>3.5714285714285712E-2</v>
      </c>
      <c r="S115" s="15">
        <v>0</v>
      </c>
      <c r="T115" s="15">
        <v>0.13107822410147993</v>
      </c>
      <c r="U115" s="15">
        <v>7.8660860097985841E-2</v>
      </c>
      <c r="V115" s="15">
        <v>6.6265060240963861E-2</v>
      </c>
      <c r="W115" s="15">
        <v>7.1599045346062047E-3</v>
      </c>
      <c r="X115" s="20"/>
      <c r="Y115" s="15">
        <v>2.7767888928444281E-2</v>
      </c>
      <c r="Z115" s="15">
        <v>4.8316213067880968E-2</v>
      </c>
      <c r="AA115" s="15">
        <v>2.08222103577149E-2</v>
      </c>
      <c r="AB115" s="15">
        <v>1.7640573318632859E-2</v>
      </c>
      <c r="AC115" s="15">
        <v>1.9968051118210862E-2</v>
      </c>
      <c r="AD115" s="15">
        <v>3.8158221729119014E-2</v>
      </c>
      <c r="AE115" s="15">
        <v>0.41096644083819128</v>
      </c>
      <c r="AF115" s="15">
        <v>3.2018742678641153E-2</v>
      </c>
      <c r="AG115" s="15">
        <v>4.4208926234007517E-2</v>
      </c>
      <c r="AH115" s="15">
        <v>1.7210576034031776E-2</v>
      </c>
    </row>
    <row r="116" spans="1:34">
      <c r="A116" s="19"/>
      <c r="B116" s="20" t="s">
        <v>55</v>
      </c>
      <c r="C116" s="20" t="s">
        <v>0</v>
      </c>
      <c r="D116" s="15">
        <v>8.80155303681385E-2</v>
      </c>
      <c r="E116" s="15">
        <v>0.110120050446218</v>
      </c>
      <c r="F116" s="15">
        <v>0.20794392523364488</v>
      </c>
      <c r="G116" s="15">
        <v>5.0239234449760771E-2</v>
      </c>
      <c r="H116" s="15">
        <v>9.5689267485471532E-2</v>
      </c>
      <c r="I116" s="15">
        <v>0</v>
      </c>
      <c r="J116" s="15">
        <v>0.11398963730569948</v>
      </c>
      <c r="K116" s="15">
        <v>4.8672566371681415E-2</v>
      </c>
      <c r="L116" s="15">
        <v>5.2325581395348826E-2</v>
      </c>
      <c r="M116" s="15">
        <v>5.4890649546844361E-2</v>
      </c>
      <c r="N116" s="20"/>
      <c r="O116" s="15">
        <v>7.7586206896551713E-2</v>
      </c>
      <c r="P116" s="15">
        <v>8.7114337568058087E-2</v>
      </c>
      <c r="Q116" s="15">
        <v>0.12179487179487182</v>
      </c>
      <c r="R116" s="15">
        <v>3.5714285714285712E-2</v>
      </c>
      <c r="S116" s="15">
        <v>0</v>
      </c>
      <c r="T116" s="15">
        <v>0.13107822410147993</v>
      </c>
      <c r="U116" s="15">
        <v>7.8660860097985841E-2</v>
      </c>
      <c r="V116" s="15">
        <v>6.6265060240963861E-2</v>
      </c>
      <c r="W116" s="15">
        <v>7.1599045346062047E-3</v>
      </c>
      <c r="X116" s="20"/>
      <c r="Y116" s="15">
        <v>2.7767888928444281E-2</v>
      </c>
      <c r="Z116" s="15">
        <v>4.8316213067880968E-2</v>
      </c>
      <c r="AA116" s="15">
        <v>2.08222103577149E-2</v>
      </c>
      <c r="AB116" s="15">
        <v>1.7640573318632859E-2</v>
      </c>
      <c r="AC116" s="15">
        <v>1.9198403074099177E-2</v>
      </c>
      <c r="AD116" s="15">
        <v>3.6800708069367638E-2</v>
      </c>
      <c r="AE116" s="15">
        <v>0.40775425980928559</v>
      </c>
      <c r="AF116" s="15">
        <v>3.0815482901164974E-2</v>
      </c>
      <c r="AG116" s="15">
        <v>4.4023041668418618E-2</v>
      </c>
      <c r="AH116" s="15">
        <v>1.7032799339352547E-2</v>
      </c>
    </row>
    <row r="117" spans="1:34">
      <c r="A117" s="19"/>
      <c r="B117" s="20" t="s">
        <v>57</v>
      </c>
      <c r="C117" s="20" t="s">
        <v>0</v>
      </c>
      <c r="D117" s="16">
        <v>25</v>
      </c>
      <c r="E117" s="16">
        <v>27</v>
      </c>
      <c r="F117" s="16">
        <v>23</v>
      </c>
      <c r="G117" s="16">
        <v>25</v>
      </c>
      <c r="H117" s="16">
        <v>32</v>
      </c>
      <c r="I117" s="16">
        <v>27</v>
      </c>
      <c r="J117" s="16">
        <v>43</v>
      </c>
      <c r="K117" s="16">
        <v>52</v>
      </c>
      <c r="L117" s="16">
        <v>60</v>
      </c>
      <c r="M117" s="16">
        <v>77</v>
      </c>
      <c r="N117" s="20"/>
      <c r="O117" s="16">
        <v>17</v>
      </c>
      <c r="P117" s="16">
        <v>38</v>
      </c>
      <c r="Q117" s="16">
        <v>28</v>
      </c>
      <c r="R117" s="16">
        <v>38</v>
      </c>
      <c r="S117" s="16">
        <v>31</v>
      </c>
      <c r="T117" s="16">
        <v>25</v>
      </c>
      <c r="U117" s="16">
        <v>38</v>
      </c>
      <c r="V117" s="16">
        <v>42</v>
      </c>
      <c r="W117" s="16">
        <v>47</v>
      </c>
      <c r="X117" s="20"/>
      <c r="Y117" s="16">
        <v>248</v>
      </c>
      <c r="Z117" s="16">
        <v>194</v>
      </c>
      <c r="AA117" s="16">
        <v>170</v>
      </c>
      <c r="AB117" s="16">
        <v>161</v>
      </c>
      <c r="AC117" s="16">
        <v>231</v>
      </c>
      <c r="AD117" s="16">
        <v>226</v>
      </c>
      <c r="AE117" s="16">
        <v>198</v>
      </c>
      <c r="AF117" s="16">
        <v>211</v>
      </c>
      <c r="AG117" s="16">
        <v>200</v>
      </c>
      <c r="AH117" s="16">
        <v>231</v>
      </c>
    </row>
    <row r="118" spans="1:34">
      <c r="A118" s="19" t="s">
        <v>100</v>
      </c>
      <c r="B118" s="20" t="s">
        <v>1</v>
      </c>
      <c r="C118" s="20" t="s">
        <v>0</v>
      </c>
      <c r="D118" s="7"/>
      <c r="E118" s="7"/>
      <c r="F118" s="7"/>
      <c r="G118" s="7"/>
      <c r="H118" s="7"/>
      <c r="I118" s="7"/>
      <c r="J118" s="7">
        <v>9432</v>
      </c>
      <c r="K118" s="7">
        <v>163441</v>
      </c>
      <c r="L118" s="7">
        <v>178420</v>
      </c>
      <c r="M118" s="7">
        <v>177406</v>
      </c>
      <c r="N118" s="20"/>
      <c r="O118" s="7"/>
      <c r="P118" s="7"/>
      <c r="Q118" s="7"/>
      <c r="R118" s="7"/>
      <c r="S118" s="7"/>
      <c r="T118" s="7"/>
      <c r="U118" s="7"/>
      <c r="V118" s="7">
        <v>152481</v>
      </c>
      <c r="W118" s="7">
        <v>200549</v>
      </c>
      <c r="X118" s="20"/>
      <c r="Y118" s="7">
        <v>5963.9999999999991</v>
      </c>
      <c r="Z118" s="7">
        <v>6063.3999999999987</v>
      </c>
      <c r="AA118" s="7">
        <v>5168.7999999999993</v>
      </c>
      <c r="AB118" s="7">
        <v>2087.4</v>
      </c>
      <c r="AC118" s="7">
        <v>4492.7800000000007</v>
      </c>
      <c r="AD118" s="7">
        <v>14902.879999999997</v>
      </c>
      <c r="AE118" s="7">
        <v>8140</v>
      </c>
      <c r="AF118" s="7">
        <v>10450</v>
      </c>
      <c r="AG118" s="7">
        <v>24200</v>
      </c>
      <c r="AH118" s="7">
        <v>32755.260000000009</v>
      </c>
    </row>
    <row r="119" spans="1:34">
      <c r="A119" s="19"/>
      <c r="B119" s="20" t="s">
        <v>3</v>
      </c>
      <c r="C119" s="20" t="s">
        <v>0</v>
      </c>
      <c r="D119" s="7"/>
      <c r="E119" s="7"/>
      <c r="F119" s="7"/>
      <c r="G119" s="7"/>
      <c r="H119" s="7"/>
      <c r="I119" s="7"/>
      <c r="J119" s="7">
        <v>0</v>
      </c>
      <c r="K119" s="7">
        <v>12508</v>
      </c>
      <c r="L119" s="7">
        <v>4083</v>
      </c>
      <c r="M119" s="7">
        <v>10752</v>
      </c>
      <c r="N119" s="20"/>
      <c r="O119" s="7"/>
      <c r="P119" s="7"/>
      <c r="Q119" s="7"/>
      <c r="R119" s="7"/>
      <c r="S119" s="7"/>
      <c r="T119" s="7"/>
      <c r="U119" s="7"/>
      <c r="V119" s="7">
        <v>5754</v>
      </c>
      <c r="W119" s="7">
        <v>5379</v>
      </c>
      <c r="X119" s="20"/>
      <c r="Y119" s="7">
        <v>596.4</v>
      </c>
      <c r="Z119" s="7">
        <v>0</v>
      </c>
      <c r="AA119" s="7">
        <v>1498.2</v>
      </c>
      <c r="AB119" s="7">
        <v>898.2</v>
      </c>
      <c r="AC119" s="7">
        <v>631.24</v>
      </c>
      <c r="AD119" s="7">
        <v>0</v>
      </c>
      <c r="AE119" s="7">
        <v>330</v>
      </c>
      <c r="AF119" s="7">
        <v>0</v>
      </c>
      <c r="AG119" s="7">
        <v>440</v>
      </c>
      <c r="AH119" s="7">
        <v>5440.32</v>
      </c>
    </row>
    <row r="120" spans="1:34">
      <c r="A120" s="19"/>
      <c r="B120" s="20" t="s">
        <v>5</v>
      </c>
      <c r="C120" s="20" t="s">
        <v>0</v>
      </c>
      <c r="D120" s="8"/>
      <c r="E120" s="8"/>
      <c r="F120" s="8"/>
      <c r="G120" s="8"/>
      <c r="H120" s="8"/>
      <c r="I120" s="8"/>
      <c r="J120" s="8">
        <v>9432</v>
      </c>
      <c r="K120" s="8">
        <v>150933</v>
      </c>
      <c r="L120" s="8">
        <v>174337</v>
      </c>
      <c r="M120" s="8">
        <v>166654</v>
      </c>
      <c r="N120" s="20"/>
      <c r="O120" s="8"/>
      <c r="P120" s="8"/>
      <c r="Q120" s="8"/>
      <c r="R120" s="8"/>
      <c r="S120" s="8"/>
      <c r="T120" s="8"/>
      <c r="U120" s="8"/>
      <c r="V120" s="8">
        <v>146727</v>
      </c>
      <c r="W120" s="8">
        <v>195170</v>
      </c>
      <c r="X120" s="20"/>
      <c r="Y120" s="8">
        <v>5367.5999999999995</v>
      </c>
      <c r="Z120" s="8">
        <v>6063.3999999999987</v>
      </c>
      <c r="AA120" s="8">
        <v>3670.5999999999995</v>
      </c>
      <c r="AB120" s="8">
        <v>1189.2</v>
      </c>
      <c r="AC120" s="8">
        <v>3861.5400000000009</v>
      </c>
      <c r="AD120" s="8">
        <v>14902.879999999997</v>
      </c>
      <c r="AE120" s="8">
        <v>7810</v>
      </c>
      <c r="AF120" s="8">
        <v>10450</v>
      </c>
      <c r="AG120" s="8">
        <v>23760</v>
      </c>
      <c r="AH120" s="8">
        <v>27314.94000000001</v>
      </c>
    </row>
    <row r="121" spans="1:34">
      <c r="A121" s="19"/>
      <c r="B121" s="20" t="s">
        <v>7</v>
      </c>
      <c r="C121" s="20" t="s">
        <v>0</v>
      </c>
      <c r="D121" s="7"/>
      <c r="E121" s="7"/>
      <c r="F121" s="7"/>
      <c r="G121" s="7"/>
      <c r="H121" s="7"/>
      <c r="I121" s="7"/>
      <c r="J121" s="7">
        <v>0</v>
      </c>
      <c r="K121" s="7">
        <v>32940</v>
      </c>
      <c r="L121" s="7">
        <v>23739</v>
      </c>
      <c r="M121" s="7">
        <v>35734</v>
      </c>
      <c r="N121" s="20"/>
      <c r="O121" s="7"/>
      <c r="P121" s="7"/>
      <c r="Q121" s="7"/>
      <c r="R121" s="7"/>
      <c r="S121" s="7"/>
      <c r="T121" s="7"/>
      <c r="U121" s="7"/>
      <c r="V121" s="7">
        <v>34098</v>
      </c>
      <c r="W121" s="7">
        <v>33294</v>
      </c>
      <c r="X121" s="20"/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500</v>
      </c>
      <c r="AG121" s="7">
        <v>0</v>
      </c>
      <c r="AH121" s="7">
        <v>0</v>
      </c>
    </row>
    <row r="122" spans="1:34">
      <c r="A122" s="19"/>
      <c r="B122" s="20" t="s">
        <v>9</v>
      </c>
      <c r="C122" s="20" t="s">
        <v>0</v>
      </c>
      <c r="D122" s="8"/>
      <c r="E122" s="8"/>
      <c r="F122" s="8"/>
      <c r="G122" s="8"/>
      <c r="H122" s="8"/>
      <c r="I122" s="8"/>
      <c r="J122" s="8">
        <v>9432</v>
      </c>
      <c r="K122" s="8">
        <v>183873</v>
      </c>
      <c r="L122" s="8">
        <v>198076</v>
      </c>
      <c r="M122" s="8">
        <v>202388</v>
      </c>
      <c r="N122" s="20"/>
      <c r="O122" s="8"/>
      <c r="P122" s="8"/>
      <c r="Q122" s="8"/>
      <c r="R122" s="8"/>
      <c r="S122" s="8"/>
      <c r="T122" s="8"/>
      <c r="U122" s="8"/>
      <c r="V122" s="8">
        <v>180825</v>
      </c>
      <c r="W122" s="8">
        <v>228464</v>
      </c>
      <c r="X122" s="20"/>
      <c r="Y122" s="8">
        <v>5367.5999999999995</v>
      </c>
      <c r="Z122" s="8">
        <v>6063.3999999999987</v>
      </c>
      <c r="AA122" s="8">
        <v>3670.5999999999995</v>
      </c>
      <c r="AB122" s="8">
        <v>1189.2</v>
      </c>
      <c r="AC122" s="8">
        <v>3861.5400000000009</v>
      </c>
      <c r="AD122" s="8">
        <v>14902.879999999997</v>
      </c>
      <c r="AE122" s="8">
        <v>7810</v>
      </c>
      <c r="AF122" s="8">
        <v>10950</v>
      </c>
      <c r="AG122" s="8">
        <v>23760</v>
      </c>
      <c r="AH122" s="8">
        <v>27314.94000000001</v>
      </c>
    </row>
    <row r="123" spans="1:34">
      <c r="A123" s="19"/>
      <c r="B123" s="20" t="s">
        <v>11</v>
      </c>
      <c r="C123" s="20" t="s">
        <v>0</v>
      </c>
      <c r="D123" s="7"/>
      <c r="E123" s="7"/>
      <c r="F123" s="7"/>
      <c r="G123" s="7"/>
      <c r="H123" s="7"/>
      <c r="I123" s="7"/>
      <c r="J123" s="7">
        <v>90</v>
      </c>
      <c r="K123" s="7">
        <v>1380</v>
      </c>
      <c r="L123" s="7">
        <v>1200</v>
      </c>
      <c r="M123" s="7">
        <v>1080</v>
      </c>
      <c r="N123" s="20"/>
      <c r="O123" s="7"/>
      <c r="P123" s="7"/>
      <c r="Q123" s="7"/>
      <c r="R123" s="7"/>
      <c r="S123" s="7"/>
      <c r="T123" s="7"/>
      <c r="U123" s="7"/>
      <c r="V123" s="7">
        <v>1290</v>
      </c>
      <c r="W123" s="7">
        <v>1470</v>
      </c>
      <c r="X123" s="20"/>
      <c r="Y123" s="7">
        <v>360</v>
      </c>
      <c r="Z123" s="7">
        <v>270</v>
      </c>
      <c r="AA123" s="7">
        <v>270</v>
      </c>
      <c r="AB123" s="7">
        <v>150</v>
      </c>
      <c r="AC123" s="7">
        <v>240</v>
      </c>
      <c r="AD123" s="7">
        <v>750</v>
      </c>
      <c r="AE123" s="7">
        <v>360</v>
      </c>
      <c r="AF123" s="7">
        <v>600</v>
      </c>
      <c r="AG123" s="7">
        <v>930</v>
      </c>
      <c r="AH123" s="7">
        <v>1320</v>
      </c>
    </row>
    <row r="124" spans="1:34" ht="15.75" thickBot="1">
      <c r="A124" s="19"/>
      <c r="B124" s="20" t="s">
        <v>13</v>
      </c>
      <c r="C124" s="20" t="s">
        <v>0</v>
      </c>
      <c r="D124" s="22"/>
      <c r="E124" s="22"/>
      <c r="F124" s="22"/>
      <c r="G124" s="22"/>
      <c r="H124" s="22"/>
      <c r="I124" s="22"/>
      <c r="J124" s="22">
        <v>9522</v>
      </c>
      <c r="K124" s="22">
        <v>185253</v>
      </c>
      <c r="L124" s="22">
        <v>199276</v>
      </c>
      <c r="M124" s="22">
        <v>203468</v>
      </c>
      <c r="N124" s="20"/>
      <c r="O124" s="22"/>
      <c r="P124" s="22"/>
      <c r="Q124" s="22"/>
      <c r="R124" s="22"/>
      <c r="S124" s="22"/>
      <c r="T124" s="22"/>
      <c r="U124" s="22"/>
      <c r="V124" s="22">
        <v>182115</v>
      </c>
      <c r="W124" s="22">
        <v>229934</v>
      </c>
      <c r="X124" s="20"/>
      <c r="Y124" s="22">
        <v>5727.5999999999995</v>
      </c>
      <c r="Z124" s="22">
        <v>6333.3999999999987</v>
      </c>
      <c r="AA124" s="22">
        <v>3940.5999999999995</v>
      </c>
      <c r="AB124" s="22">
        <v>1339.2</v>
      </c>
      <c r="AC124" s="22">
        <v>4101.5400000000009</v>
      </c>
      <c r="AD124" s="22">
        <v>15652.879999999997</v>
      </c>
      <c r="AE124" s="22">
        <v>8170</v>
      </c>
      <c r="AF124" s="22">
        <v>11550</v>
      </c>
      <c r="AG124" s="22">
        <v>24690</v>
      </c>
      <c r="AH124" s="22">
        <v>28634.94000000001</v>
      </c>
    </row>
    <row r="125" spans="1:34" ht="15.75" thickTop="1">
      <c r="A125" s="19"/>
      <c r="B125" s="20" t="s">
        <v>15</v>
      </c>
      <c r="C125" s="20" t="s">
        <v>0</v>
      </c>
      <c r="D125" s="9"/>
      <c r="E125" s="9"/>
      <c r="F125" s="9"/>
      <c r="G125" s="9"/>
      <c r="H125" s="9"/>
      <c r="I125" s="9"/>
      <c r="J125" s="9">
        <v>2558.2021399999999</v>
      </c>
      <c r="K125" s="9">
        <v>40660.378202000007</v>
      </c>
      <c r="L125" s="9">
        <v>39258.789834000017</v>
      </c>
      <c r="M125" s="9">
        <v>39960.594098000009</v>
      </c>
      <c r="N125" s="20"/>
      <c r="O125" s="9"/>
      <c r="P125" s="9"/>
      <c r="Q125" s="9"/>
      <c r="R125" s="9"/>
      <c r="S125" s="9"/>
      <c r="T125" s="9"/>
      <c r="U125" s="9"/>
      <c r="V125" s="9">
        <v>36925.894789999998</v>
      </c>
      <c r="W125" s="9">
        <v>45918.270472000018</v>
      </c>
      <c r="X125" s="20"/>
      <c r="Y125" s="9">
        <v>481.2</v>
      </c>
      <c r="Z125" s="9">
        <v>393.22</v>
      </c>
      <c r="AA125" s="9">
        <v>375.04</v>
      </c>
      <c r="AB125" s="9">
        <v>192.42</v>
      </c>
      <c r="AC125" s="9">
        <v>322.82</v>
      </c>
      <c r="AD125" s="9">
        <v>1111.6024009999996</v>
      </c>
      <c r="AE125" s="9">
        <v>820</v>
      </c>
      <c r="AF125" s="9">
        <v>1419.760348</v>
      </c>
      <c r="AG125" s="9">
        <v>2176</v>
      </c>
      <c r="AH125" s="9">
        <v>3651.6482089999995</v>
      </c>
    </row>
    <row r="126" spans="1:34">
      <c r="A126" s="19"/>
      <c r="B126" s="20" t="s">
        <v>17</v>
      </c>
      <c r="C126" s="20" t="s">
        <v>0</v>
      </c>
      <c r="D126" s="9"/>
      <c r="E126" s="9"/>
      <c r="F126" s="9"/>
      <c r="G126" s="9"/>
      <c r="H126" s="9"/>
      <c r="I126" s="9"/>
      <c r="J126" s="9">
        <v>36</v>
      </c>
      <c r="K126" s="9">
        <v>6547</v>
      </c>
      <c r="L126" s="9">
        <v>6537.8600000000006</v>
      </c>
      <c r="M126" s="9">
        <v>5929.5599999999995</v>
      </c>
      <c r="N126" s="20"/>
      <c r="O126" s="9"/>
      <c r="P126" s="9"/>
      <c r="Q126" s="9"/>
      <c r="R126" s="9"/>
      <c r="S126" s="9"/>
      <c r="T126" s="9"/>
      <c r="U126" s="9"/>
      <c r="V126" s="9">
        <v>4935</v>
      </c>
      <c r="W126" s="9">
        <v>7975</v>
      </c>
      <c r="X126" s="20"/>
      <c r="Y126" s="9">
        <v>3056</v>
      </c>
      <c r="Z126" s="9">
        <v>3404</v>
      </c>
      <c r="AA126" s="9">
        <v>2726</v>
      </c>
      <c r="AB126" s="9">
        <v>1018</v>
      </c>
      <c r="AC126" s="9">
        <v>2284.75</v>
      </c>
      <c r="AD126" s="9">
        <v>6971.75</v>
      </c>
      <c r="AE126" s="9">
        <v>3778</v>
      </c>
      <c r="AF126" s="9">
        <v>5764.98</v>
      </c>
      <c r="AG126" s="9">
        <v>11264.5</v>
      </c>
      <c r="AH126" s="9">
        <v>13653.619999999999</v>
      </c>
    </row>
    <row r="127" spans="1:34">
      <c r="A127" s="19"/>
      <c r="B127" s="20" t="s">
        <v>19</v>
      </c>
      <c r="C127" s="20" t="s">
        <v>0</v>
      </c>
      <c r="D127" s="9"/>
      <c r="E127" s="9"/>
      <c r="F127" s="9"/>
      <c r="G127" s="9"/>
      <c r="H127" s="9"/>
      <c r="I127" s="9"/>
      <c r="J127" s="9">
        <v>0</v>
      </c>
      <c r="K127" s="9">
        <v>12300</v>
      </c>
      <c r="L127" s="9">
        <v>9049.4</v>
      </c>
      <c r="M127" s="9">
        <v>7408</v>
      </c>
      <c r="N127" s="20"/>
      <c r="O127" s="9"/>
      <c r="P127" s="9"/>
      <c r="Q127" s="9"/>
      <c r="R127" s="9"/>
      <c r="S127" s="9"/>
      <c r="T127" s="9"/>
      <c r="U127" s="9"/>
      <c r="V127" s="9">
        <v>16421.89</v>
      </c>
      <c r="W127" s="9">
        <v>9190.15</v>
      </c>
      <c r="X127" s="20"/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25</v>
      </c>
      <c r="AE127" s="9">
        <v>0</v>
      </c>
      <c r="AF127" s="9">
        <v>1479</v>
      </c>
      <c r="AG127" s="9">
        <v>25</v>
      </c>
      <c r="AH127" s="9">
        <v>0</v>
      </c>
    </row>
    <row r="128" spans="1:34">
      <c r="A128" s="19"/>
      <c r="B128" s="20" t="s">
        <v>21</v>
      </c>
      <c r="C128" s="20" t="s">
        <v>0</v>
      </c>
      <c r="D128" s="9"/>
      <c r="E128" s="9"/>
      <c r="F128" s="9"/>
      <c r="G128" s="9"/>
      <c r="H128" s="9"/>
      <c r="I128" s="9"/>
      <c r="J128" s="9">
        <v>0</v>
      </c>
      <c r="K128" s="9">
        <v>0</v>
      </c>
      <c r="L128" s="9">
        <v>3250</v>
      </c>
      <c r="M128" s="9">
        <v>0</v>
      </c>
      <c r="N128" s="20"/>
      <c r="O128" s="9"/>
      <c r="P128" s="9"/>
      <c r="Q128" s="9"/>
      <c r="R128" s="9"/>
      <c r="S128" s="9"/>
      <c r="T128" s="9"/>
      <c r="U128" s="9"/>
      <c r="V128" s="9">
        <v>0</v>
      </c>
      <c r="W128" s="9">
        <v>3250</v>
      </c>
      <c r="X128" s="20"/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</row>
    <row r="129" spans="1:34">
      <c r="A129" s="19"/>
      <c r="B129" s="20" t="s">
        <v>23</v>
      </c>
      <c r="C129" s="20" t="s">
        <v>0</v>
      </c>
      <c r="D129" s="9"/>
      <c r="E129" s="9"/>
      <c r="F129" s="9"/>
      <c r="G129" s="9"/>
      <c r="H129" s="9"/>
      <c r="I129" s="9"/>
      <c r="J129" s="9">
        <v>10</v>
      </c>
      <c r="K129" s="9">
        <v>18912.000870399996</v>
      </c>
      <c r="L129" s="9">
        <v>9589.9997800000001</v>
      </c>
      <c r="M129" s="9">
        <v>9629.9997800000001</v>
      </c>
      <c r="N129" s="20"/>
      <c r="O129" s="9"/>
      <c r="P129" s="9"/>
      <c r="Q129" s="9"/>
      <c r="R129" s="9"/>
      <c r="S129" s="9"/>
      <c r="T129" s="9"/>
      <c r="U129" s="9"/>
      <c r="V129" s="9">
        <v>14357.385842</v>
      </c>
      <c r="W129" s="9">
        <v>9399.9997800000001</v>
      </c>
      <c r="X129" s="20"/>
      <c r="Y129" s="9"/>
      <c r="Z129" s="9"/>
      <c r="AA129" s="9"/>
      <c r="AB129" s="9"/>
      <c r="AC129" s="9">
        <v>160</v>
      </c>
      <c r="AD129" s="9">
        <v>20</v>
      </c>
      <c r="AE129" s="9">
        <v>62</v>
      </c>
      <c r="AF129" s="9">
        <v>438</v>
      </c>
      <c r="AG129" s="9">
        <v>422</v>
      </c>
      <c r="AH129" s="9">
        <v>713</v>
      </c>
    </row>
    <row r="130" spans="1:34">
      <c r="A130" s="19"/>
      <c r="B130" s="20" t="s">
        <v>25</v>
      </c>
      <c r="C130" s="20" t="s">
        <v>0</v>
      </c>
      <c r="D130" s="9"/>
      <c r="E130" s="9"/>
      <c r="F130" s="9"/>
      <c r="G130" s="9"/>
      <c r="H130" s="9"/>
      <c r="I130" s="9"/>
      <c r="J130" s="9">
        <v>98</v>
      </c>
      <c r="K130" s="9">
        <v>4037</v>
      </c>
      <c r="L130" s="9">
        <v>5093</v>
      </c>
      <c r="M130" s="9">
        <v>7028</v>
      </c>
      <c r="N130" s="20"/>
      <c r="O130" s="9"/>
      <c r="P130" s="9"/>
      <c r="Q130" s="9"/>
      <c r="R130" s="9"/>
      <c r="S130" s="9"/>
      <c r="T130" s="9"/>
      <c r="U130" s="9"/>
      <c r="V130" s="9">
        <v>4184</v>
      </c>
      <c r="W130" s="9">
        <v>5934</v>
      </c>
      <c r="X130" s="20"/>
      <c r="Y130" s="9">
        <v>211.80000000000004</v>
      </c>
      <c r="Z130" s="9">
        <v>215.33</v>
      </c>
      <c r="AA130" s="9">
        <v>183.56</v>
      </c>
      <c r="AB130" s="9">
        <v>74.13</v>
      </c>
      <c r="AC130" s="9">
        <v>144.72999999999999</v>
      </c>
      <c r="AD130" s="9">
        <v>480.49</v>
      </c>
      <c r="AE130" s="9">
        <v>318</v>
      </c>
      <c r="AF130" s="9">
        <v>385.5</v>
      </c>
      <c r="AG130" s="9">
        <v>880</v>
      </c>
      <c r="AH130" s="9">
        <v>1144.5</v>
      </c>
    </row>
    <row r="131" spans="1:34">
      <c r="A131" s="19"/>
      <c r="B131" s="20" t="s">
        <v>27</v>
      </c>
      <c r="C131" s="20" t="s">
        <v>0</v>
      </c>
      <c r="D131" s="2"/>
      <c r="E131" s="2"/>
      <c r="F131" s="2"/>
      <c r="G131" s="2"/>
      <c r="H131" s="2"/>
      <c r="I131" s="2"/>
      <c r="J131" s="2">
        <v>26.000000000000007</v>
      </c>
      <c r="K131" s="2">
        <v>431.99999999999994</v>
      </c>
      <c r="L131" s="2">
        <v>427.99999999999994</v>
      </c>
      <c r="M131" s="2">
        <v>399.99999999999989</v>
      </c>
      <c r="N131" s="20"/>
      <c r="O131" s="2"/>
      <c r="P131" s="2"/>
      <c r="Q131" s="2"/>
      <c r="R131" s="2"/>
      <c r="S131" s="2"/>
      <c r="T131" s="2"/>
      <c r="U131" s="2"/>
      <c r="V131" s="2">
        <v>377.99999999999989</v>
      </c>
      <c r="W131" s="2">
        <v>476</v>
      </c>
      <c r="X131" s="20"/>
      <c r="Y131" s="2">
        <v>60</v>
      </c>
      <c r="Z131" s="2">
        <v>61</v>
      </c>
      <c r="AA131" s="2">
        <v>51.999999999999972</v>
      </c>
      <c r="AB131" s="2">
        <v>21</v>
      </c>
      <c r="AC131" s="2">
        <v>41</v>
      </c>
      <c r="AD131" s="2">
        <v>136</v>
      </c>
      <c r="AE131" s="2">
        <v>74</v>
      </c>
      <c r="AF131" s="2">
        <v>95</v>
      </c>
      <c r="AG131" s="2">
        <v>219.99999999999997</v>
      </c>
      <c r="AH131" s="2">
        <v>288.99999999999989</v>
      </c>
    </row>
    <row r="132" spans="1:34">
      <c r="A132" s="19"/>
      <c r="B132" s="20" t="s">
        <v>29</v>
      </c>
      <c r="C132" s="20" t="s">
        <v>0</v>
      </c>
      <c r="D132" s="2"/>
      <c r="E132" s="2"/>
      <c r="F132" s="2"/>
      <c r="G132" s="2"/>
      <c r="H132" s="2"/>
      <c r="I132" s="2"/>
      <c r="J132" s="2">
        <v>27.000000000000007</v>
      </c>
      <c r="K132" s="2">
        <v>464.99999999999989</v>
      </c>
      <c r="L132" s="2">
        <v>479.99999999999989</v>
      </c>
      <c r="M132" s="2">
        <v>459.99999999999994</v>
      </c>
      <c r="N132" s="20"/>
      <c r="O132" s="2"/>
      <c r="P132" s="2"/>
      <c r="Q132" s="2"/>
      <c r="R132" s="2"/>
      <c r="S132" s="2"/>
      <c r="T132" s="2"/>
      <c r="U132" s="2"/>
      <c r="V132" s="2">
        <v>419</v>
      </c>
      <c r="W132" s="2">
        <v>555.99999999999989</v>
      </c>
      <c r="X132" s="20"/>
      <c r="Y132" s="2">
        <v>60</v>
      </c>
      <c r="Z132" s="2">
        <v>64</v>
      </c>
      <c r="AA132" s="2">
        <v>51.999999999999972</v>
      </c>
      <c r="AB132" s="2">
        <v>21</v>
      </c>
      <c r="AC132" s="2">
        <v>41</v>
      </c>
      <c r="AD132" s="2">
        <v>136</v>
      </c>
      <c r="AE132" s="2">
        <v>74</v>
      </c>
      <c r="AF132" s="2">
        <v>95.999999999999986</v>
      </c>
      <c r="AG132" s="2">
        <v>219.99999999999997</v>
      </c>
      <c r="AH132" s="2">
        <v>289.99999999999989</v>
      </c>
    </row>
    <row r="133" spans="1:34">
      <c r="A133" s="19"/>
      <c r="B133" s="20" t="s">
        <v>31</v>
      </c>
      <c r="C133" s="20" t="s">
        <v>0</v>
      </c>
      <c r="D133" s="2"/>
      <c r="E133" s="2"/>
      <c r="F133" s="2"/>
      <c r="G133" s="2"/>
      <c r="H133" s="2"/>
      <c r="I133" s="2"/>
      <c r="J133" s="2">
        <v>3</v>
      </c>
      <c r="K133" s="2">
        <v>46</v>
      </c>
      <c r="L133" s="2">
        <v>40</v>
      </c>
      <c r="M133" s="2">
        <v>36</v>
      </c>
      <c r="N133" s="20"/>
      <c r="O133" s="2"/>
      <c r="P133" s="2"/>
      <c r="Q133" s="2"/>
      <c r="R133" s="2"/>
      <c r="S133" s="2"/>
      <c r="T133" s="2"/>
      <c r="U133" s="2"/>
      <c r="V133" s="2">
        <v>43</v>
      </c>
      <c r="W133" s="2">
        <v>49</v>
      </c>
      <c r="X133" s="20"/>
      <c r="Y133" s="2">
        <v>12</v>
      </c>
      <c r="Z133" s="2">
        <v>9</v>
      </c>
      <c r="AA133" s="2">
        <v>9</v>
      </c>
      <c r="AB133" s="2">
        <v>5</v>
      </c>
      <c r="AC133" s="2">
        <v>8</v>
      </c>
      <c r="AD133" s="2">
        <v>25</v>
      </c>
      <c r="AE133" s="2">
        <v>12</v>
      </c>
      <c r="AF133" s="2">
        <v>20</v>
      </c>
      <c r="AG133" s="2">
        <v>31</v>
      </c>
      <c r="AH133" s="2">
        <v>44</v>
      </c>
    </row>
    <row r="134" spans="1:34">
      <c r="A134" s="19"/>
      <c r="B134" s="20" t="s">
        <v>33</v>
      </c>
      <c r="C134" s="20" t="s">
        <v>0</v>
      </c>
      <c r="D134" s="10"/>
      <c r="E134" s="10"/>
      <c r="F134" s="10"/>
      <c r="G134" s="10"/>
      <c r="H134" s="10"/>
      <c r="I134" s="10"/>
      <c r="J134" s="10">
        <v>8.6666666666666696</v>
      </c>
      <c r="K134" s="10">
        <v>9.391304347826086</v>
      </c>
      <c r="L134" s="10">
        <v>10.7</v>
      </c>
      <c r="M134" s="10">
        <v>11.111111111111107</v>
      </c>
      <c r="N134" s="20"/>
      <c r="O134" s="10"/>
      <c r="P134" s="10"/>
      <c r="Q134" s="10"/>
      <c r="R134" s="10"/>
      <c r="S134" s="10"/>
      <c r="T134" s="10"/>
      <c r="U134" s="10"/>
      <c r="V134" s="10">
        <v>8.7906976744186025</v>
      </c>
      <c r="W134" s="10">
        <v>9.7142857142857135</v>
      </c>
      <c r="X134" s="20"/>
      <c r="Y134" s="10">
        <v>5</v>
      </c>
      <c r="Z134" s="10">
        <v>6.7777777777777777</v>
      </c>
      <c r="AA134" s="10">
        <v>5.777777777777775</v>
      </c>
      <c r="AB134" s="10">
        <v>4.2</v>
      </c>
      <c r="AC134" s="10">
        <v>5.125</v>
      </c>
      <c r="AD134" s="10">
        <v>5.44</v>
      </c>
      <c r="AE134" s="10">
        <v>6.166666666666667</v>
      </c>
      <c r="AF134" s="10">
        <v>4.75</v>
      </c>
      <c r="AG134" s="10">
        <v>7.0967741935483861</v>
      </c>
      <c r="AH134" s="10">
        <v>6.5681818181818157</v>
      </c>
    </row>
    <row r="135" spans="1:34">
      <c r="A135" s="19"/>
      <c r="B135" s="20" t="s">
        <v>35</v>
      </c>
      <c r="C135" s="20" t="s">
        <v>0</v>
      </c>
      <c r="D135" s="10"/>
      <c r="E135" s="10"/>
      <c r="F135" s="10"/>
      <c r="G135" s="10"/>
      <c r="H135" s="10"/>
      <c r="I135" s="10"/>
      <c r="J135" s="10">
        <v>9.0000000000000018</v>
      </c>
      <c r="K135" s="10">
        <v>10.10869565217391</v>
      </c>
      <c r="L135" s="10">
        <v>11.999999999999996</v>
      </c>
      <c r="M135" s="10">
        <v>12.777777777777777</v>
      </c>
      <c r="N135" s="20"/>
      <c r="O135" s="10"/>
      <c r="P135" s="10"/>
      <c r="Q135" s="10"/>
      <c r="R135" s="10"/>
      <c r="S135" s="10"/>
      <c r="T135" s="10"/>
      <c r="U135" s="10"/>
      <c r="V135" s="10">
        <v>9.7441860465116275</v>
      </c>
      <c r="W135" s="10">
        <v>11.346938775510202</v>
      </c>
      <c r="X135" s="20"/>
      <c r="Y135" s="10">
        <v>5</v>
      </c>
      <c r="Z135" s="10">
        <v>7.1111111111111107</v>
      </c>
      <c r="AA135" s="10">
        <v>5.777777777777775</v>
      </c>
      <c r="AB135" s="10">
        <v>4.2</v>
      </c>
      <c r="AC135" s="10">
        <v>5.125</v>
      </c>
      <c r="AD135" s="10">
        <v>5.44</v>
      </c>
      <c r="AE135" s="10">
        <v>6.166666666666667</v>
      </c>
      <c r="AF135" s="10">
        <v>4.7999999999999989</v>
      </c>
      <c r="AG135" s="10">
        <v>7.0967741935483861</v>
      </c>
      <c r="AH135" s="10">
        <v>6.5909090909090882</v>
      </c>
    </row>
    <row r="136" spans="1:34">
      <c r="A136" s="19"/>
      <c r="B136" s="20" t="s">
        <v>37</v>
      </c>
      <c r="C136" s="20" t="s">
        <v>0</v>
      </c>
      <c r="D136" s="7"/>
      <c r="E136" s="7"/>
      <c r="F136" s="7"/>
      <c r="G136" s="7"/>
      <c r="H136" s="7"/>
      <c r="I136" s="7"/>
      <c r="J136" s="7">
        <v>3144</v>
      </c>
      <c r="K136" s="7">
        <v>3553.0652173913045</v>
      </c>
      <c r="L136" s="7">
        <v>4460.5</v>
      </c>
      <c r="M136" s="7">
        <v>4927.9444444444443</v>
      </c>
      <c r="N136" s="20"/>
      <c r="O136" s="7"/>
      <c r="P136" s="7"/>
      <c r="Q136" s="7"/>
      <c r="R136" s="7"/>
      <c r="S136" s="7"/>
      <c r="T136" s="7"/>
      <c r="U136" s="7"/>
      <c r="V136" s="7">
        <v>3546.0697674418607</v>
      </c>
      <c r="W136" s="7">
        <v>4092.8367346938776</v>
      </c>
      <c r="X136" s="20"/>
      <c r="Y136" s="7">
        <v>496.99999999999994</v>
      </c>
      <c r="Z136" s="7">
        <v>673.71111111111099</v>
      </c>
      <c r="AA136" s="7">
        <v>574.31111111111102</v>
      </c>
      <c r="AB136" s="7">
        <v>417.48</v>
      </c>
      <c r="AC136" s="7">
        <v>561.59750000000008</v>
      </c>
      <c r="AD136" s="7">
        <v>596.11519999999985</v>
      </c>
      <c r="AE136" s="7">
        <v>678.33333333333337</v>
      </c>
      <c r="AF136" s="7">
        <v>522.5</v>
      </c>
      <c r="AG136" s="7">
        <v>780.64516129032256</v>
      </c>
      <c r="AH136" s="7">
        <v>744.43772727272744</v>
      </c>
    </row>
    <row r="137" spans="1:34">
      <c r="A137" s="19"/>
      <c r="B137" s="20" t="s">
        <v>39</v>
      </c>
      <c r="C137" s="20" t="s">
        <v>0</v>
      </c>
      <c r="D137" s="7"/>
      <c r="E137" s="7"/>
      <c r="F137" s="7"/>
      <c r="G137" s="7"/>
      <c r="H137" s="7"/>
      <c r="I137" s="7"/>
      <c r="J137" s="7">
        <v>0</v>
      </c>
      <c r="K137" s="7">
        <v>271.91304347826087</v>
      </c>
      <c r="L137" s="7">
        <v>102.075</v>
      </c>
      <c r="M137" s="7">
        <v>298.66666666666669</v>
      </c>
      <c r="N137" s="20"/>
      <c r="O137" s="7"/>
      <c r="P137" s="7"/>
      <c r="Q137" s="7"/>
      <c r="R137" s="7"/>
      <c r="S137" s="7"/>
      <c r="T137" s="7"/>
      <c r="U137" s="7"/>
      <c r="V137" s="7">
        <v>133.81395348837211</v>
      </c>
      <c r="W137" s="7">
        <v>109.77551020408163</v>
      </c>
      <c r="X137" s="20"/>
      <c r="Y137" s="7">
        <v>49.699999999999996</v>
      </c>
      <c r="Z137" s="7">
        <v>0</v>
      </c>
      <c r="AA137" s="7">
        <v>166.46666666666667</v>
      </c>
      <c r="AB137" s="7">
        <v>179.64000000000001</v>
      </c>
      <c r="AC137" s="7">
        <v>78.905000000000001</v>
      </c>
      <c r="AD137" s="7">
        <v>0</v>
      </c>
      <c r="AE137" s="7">
        <v>27.5</v>
      </c>
      <c r="AF137" s="7">
        <v>0</v>
      </c>
      <c r="AG137" s="7">
        <v>14.193548387096774</v>
      </c>
      <c r="AH137" s="7">
        <v>123.64363636363636</v>
      </c>
    </row>
    <row r="138" spans="1:34">
      <c r="A138" s="19"/>
      <c r="B138" s="20" t="s">
        <v>41</v>
      </c>
      <c r="C138" s="20" t="s">
        <v>0</v>
      </c>
      <c r="D138" s="8"/>
      <c r="E138" s="8"/>
      <c r="F138" s="8"/>
      <c r="G138" s="8"/>
      <c r="H138" s="8"/>
      <c r="I138" s="8"/>
      <c r="J138" s="8">
        <v>3144</v>
      </c>
      <c r="K138" s="8">
        <v>3281.1521739130435</v>
      </c>
      <c r="L138" s="8">
        <v>4358.4250000000002</v>
      </c>
      <c r="M138" s="8">
        <v>4629.2777777777774</v>
      </c>
      <c r="N138" s="20"/>
      <c r="O138" s="8"/>
      <c r="P138" s="8"/>
      <c r="Q138" s="8"/>
      <c r="R138" s="8"/>
      <c r="S138" s="8"/>
      <c r="T138" s="8"/>
      <c r="U138" s="8"/>
      <c r="V138" s="8">
        <v>3412.2558139534885</v>
      </c>
      <c r="W138" s="8">
        <v>3983.0612244897961</v>
      </c>
      <c r="X138" s="20"/>
      <c r="Y138" s="8">
        <v>447.29999999999995</v>
      </c>
      <c r="Z138" s="8">
        <v>673.71111111111099</v>
      </c>
      <c r="AA138" s="8">
        <v>407.84444444444432</v>
      </c>
      <c r="AB138" s="8">
        <v>237.84</v>
      </c>
      <c r="AC138" s="8">
        <v>482.69250000000011</v>
      </c>
      <c r="AD138" s="8">
        <v>596.11519999999985</v>
      </c>
      <c r="AE138" s="8">
        <v>650.83333333333337</v>
      </c>
      <c r="AF138" s="8">
        <v>522.5</v>
      </c>
      <c r="AG138" s="8">
        <v>766.45161290322574</v>
      </c>
      <c r="AH138" s="8">
        <v>620.7940909090911</v>
      </c>
    </row>
    <row r="139" spans="1:34">
      <c r="A139" s="19"/>
      <c r="B139" s="20" t="s">
        <v>43</v>
      </c>
      <c r="C139" s="20" t="s">
        <v>0</v>
      </c>
      <c r="D139" s="7"/>
      <c r="E139" s="7"/>
      <c r="F139" s="7"/>
      <c r="G139" s="7"/>
      <c r="H139" s="7"/>
      <c r="I139" s="7"/>
      <c r="J139" s="7">
        <v>0</v>
      </c>
      <c r="K139" s="7">
        <v>716.08695652173913</v>
      </c>
      <c r="L139" s="7">
        <v>593.47500000000002</v>
      </c>
      <c r="M139" s="7">
        <v>992.61111111111109</v>
      </c>
      <c r="N139" s="20"/>
      <c r="O139" s="7"/>
      <c r="P139" s="7"/>
      <c r="Q139" s="7"/>
      <c r="R139" s="7"/>
      <c r="S139" s="7"/>
      <c r="T139" s="7"/>
      <c r="U139" s="7"/>
      <c r="V139" s="7">
        <v>792.97674418604652</v>
      </c>
      <c r="W139" s="7">
        <v>679.46938775510205</v>
      </c>
      <c r="X139" s="20"/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25</v>
      </c>
      <c r="AG139" s="7">
        <v>0</v>
      </c>
      <c r="AH139" s="7">
        <v>0</v>
      </c>
    </row>
    <row r="140" spans="1:34">
      <c r="A140" s="19"/>
      <c r="B140" s="20" t="s">
        <v>45</v>
      </c>
      <c r="C140" s="20" t="s">
        <v>0</v>
      </c>
      <c r="D140" s="8"/>
      <c r="E140" s="8"/>
      <c r="F140" s="8"/>
      <c r="G140" s="8"/>
      <c r="H140" s="8"/>
      <c r="I140" s="8"/>
      <c r="J140" s="8">
        <v>3144</v>
      </c>
      <c r="K140" s="8">
        <v>3997.2391304347825</v>
      </c>
      <c r="L140" s="8">
        <v>4951.9000000000005</v>
      </c>
      <c r="M140" s="8">
        <v>5621.8888888888887</v>
      </c>
      <c r="N140" s="20"/>
      <c r="O140" s="8"/>
      <c r="P140" s="8"/>
      <c r="Q140" s="8"/>
      <c r="R140" s="8"/>
      <c r="S140" s="8"/>
      <c r="T140" s="8"/>
      <c r="U140" s="8"/>
      <c r="V140" s="8">
        <v>4205.2325581395353</v>
      </c>
      <c r="W140" s="8">
        <v>4662.5306122448983</v>
      </c>
      <c r="X140" s="20"/>
      <c r="Y140" s="8">
        <v>447.29999999999995</v>
      </c>
      <c r="Z140" s="8">
        <v>673.71111111111099</v>
      </c>
      <c r="AA140" s="8">
        <v>407.84444444444432</v>
      </c>
      <c r="AB140" s="8">
        <v>237.84</v>
      </c>
      <c r="AC140" s="8">
        <v>482.69250000000011</v>
      </c>
      <c r="AD140" s="8">
        <v>596.11519999999985</v>
      </c>
      <c r="AE140" s="8">
        <v>650.83333333333337</v>
      </c>
      <c r="AF140" s="8">
        <v>547.5</v>
      </c>
      <c r="AG140" s="8">
        <v>766.45161290322574</v>
      </c>
      <c r="AH140" s="8">
        <v>620.7940909090911</v>
      </c>
    </row>
    <row r="141" spans="1:34">
      <c r="A141" s="19"/>
      <c r="B141" s="20" t="s">
        <v>47</v>
      </c>
      <c r="C141" s="20" t="s">
        <v>0</v>
      </c>
      <c r="D141" s="7"/>
      <c r="E141" s="7"/>
      <c r="F141" s="7"/>
      <c r="G141" s="7"/>
      <c r="H141" s="7"/>
      <c r="I141" s="7"/>
      <c r="J141" s="7">
        <v>30</v>
      </c>
      <c r="K141" s="7">
        <v>30</v>
      </c>
      <c r="L141" s="7">
        <v>30</v>
      </c>
      <c r="M141" s="7">
        <v>30</v>
      </c>
      <c r="N141" s="20"/>
      <c r="O141" s="7"/>
      <c r="P141" s="7"/>
      <c r="Q141" s="7"/>
      <c r="R141" s="7"/>
      <c r="S141" s="7"/>
      <c r="T141" s="7"/>
      <c r="U141" s="7"/>
      <c r="V141" s="7">
        <v>30</v>
      </c>
      <c r="W141" s="7">
        <v>30</v>
      </c>
      <c r="X141" s="20"/>
      <c r="Y141" s="7">
        <v>30</v>
      </c>
      <c r="Z141" s="7">
        <v>30</v>
      </c>
      <c r="AA141" s="7">
        <v>30</v>
      </c>
      <c r="AB141" s="7">
        <v>30</v>
      </c>
      <c r="AC141" s="7">
        <v>30</v>
      </c>
      <c r="AD141" s="7">
        <v>30</v>
      </c>
      <c r="AE141" s="7">
        <v>30</v>
      </c>
      <c r="AF141" s="7">
        <v>30</v>
      </c>
      <c r="AG141" s="7">
        <v>30</v>
      </c>
      <c r="AH141" s="7">
        <v>30</v>
      </c>
    </row>
    <row r="142" spans="1:34" ht="15.75" thickBot="1">
      <c r="A142" s="19"/>
      <c r="B142" s="20" t="s">
        <v>49</v>
      </c>
      <c r="C142" s="20" t="s">
        <v>0</v>
      </c>
      <c r="D142" s="22"/>
      <c r="E142" s="22"/>
      <c r="F142" s="22"/>
      <c r="G142" s="22"/>
      <c r="H142" s="22"/>
      <c r="I142" s="22"/>
      <c r="J142" s="22">
        <v>3174</v>
      </c>
      <c r="K142" s="22">
        <v>4027.2391304347825</v>
      </c>
      <c r="L142" s="22">
        <v>4981.8999999999996</v>
      </c>
      <c r="M142" s="22">
        <v>5651.8888888888887</v>
      </c>
      <c r="N142" s="20"/>
      <c r="O142" s="22"/>
      <c r="P142" s="22"/>
      <c r="Q142" s="22"/>
      <c r="R142" s="22"/>
      <c r="S142" s="22"/>
      <c r="T142" s="22"/>
      <c r="U142" s="22"/>
      <c r="V142" s="22">
        <v>4235.2325581395353</v>
      </c>
      <c r="W142" s="22">
        <v>4692.5306122448983</v>
      </c>
      <c r="X142" s="20"/>
      <c r="Y142" s="22">
        <v>477.29999999999995</v>
      </c>
      <c r="Z142" s="22">
        <v>703.71111111111099</v>
      </c>
      <c r="AA142" s="22">
        <v>437.84444444444438</v>
      </c>
      <c r="AB142" s="22">
        <v>267.84000000000003</v>
      </c>
      <c r="AC142" s="22">
        <v>512.69250000000011</v>
      </c>
      <c r="AD142" s="22">
        <v>626.11519999999985</v>
      </c>
      <c r="AE142" s="22">
        <v>680.83333333333337</v>
      </c>
      <c r="AF142" s="22">
        <v>577.5</v>
      </c>
      <c r="AG142" s="22">
        <v>796.45161290322585</v>
      </c>
      <c r="AH142" s="22">
        <v>650.7940909090911</v>
      </c>
    </row>
    <row r="143" spans="1:34" ht="15.75" thickTop="1">
      <c r="A143" s="19"/>
      <c r="B143" s="20" t="s">
        <v>51</v>
      </c>
      <c r="C143" s="20" t="s">
        <v>0</v>
      </c>
      <c r="D143" s="9"/>
      <c r="E143" s="9"/>
      <c r="F143" s="9"/>
      <c r="G143" s="9"/>
      <c r="H143" s="9"/>
      <c r="I143" s="9"/>
      <c r="J143" s="9">
        <v>349.33333333333326</v>
      </c>
      <c r="K143" s="9">
        <v>324.58709677419364</v>
      </c>
      <c r="L143" s="9">
        <v>363.20208333333341</v>
      </c>
      <c r="M143" s="9">
        <v>362.29130434782616</v>
      </c>
      <c r="N143" s="20"/>
      <c r="O143" s="9"/>
      <c r="P143" s="9"/>
      <c r="Q143" s="9"/>
      <c r="R143" s="9"/>
      <c r="S143" s="9"/>
      <c r="T143" s="9"/>
      <c r="U143" s="9"/>
      <c r="V143" s="9">
        <v>350.18377088305488</v>
      </c>
      <c r="W143" s="9">
        <v>351.02517985611519</v>
      </c>
      <c r="X143" s="20"/>
      <c r="Y143" s="9">
        <v>89.46</v>
      </c>
      <c r="Z143" s="9">
        <v>94.74062499999998</v>
      </c>
      <c r="AA143" s="9">
        <v>70.588461538461573</v>
      </c>
      <c r="AB143" s="9">
        <v>56.628571428571433</v>
      </c>
      <c r="AC143" s="9">
        <v>94.183902439024408</v>
      </c>
      <c r="AD143" s="9">
        <v>109.57999999999998</v>
      </c>
      <c r="AE143" s="9">
        <v>105.54054054054055</v>
      </c>
      <c r="AF143" s="9">
        <v>108.85416666666669</v>
      </c>
      <c r="AG143" s="9">
        <v>108.00000000000001</v>
      </c>
      <c r="AH143" s="9">
        <v>94.189448275862134</v>
      </c>
    </row>
    <row r="144" spans="1:34">
      <c r="A144" s="19"/>
      <c r="B144" s="20" t="s">
        <v>53</v>
      </c>
      <c r="C144" s="20" t="s">
        <v>0</v>
      </c>
      <c r="D144" s="15"/>
      <c r="E144" s="15"/>
      <c r="F144" s="15"/>
      <c r="G144" s="15"/>
      <c r="H144" s="15"/>
      <c r="I144" s="15"/>
      <c r="J144" s="15">
        <v>0</v>
      </c>
      <c r="K144" s="15">
        <v>7.6529145073757507E-2</v>
      </c>
      <c r="L144" s="15">
        <v>2.2884205806523932E-2</v>
      </c>
      <c r="M144" s="15">
        <v>6.0606743853082762E-2</v>
      </c>
      <c r="N144" s="20"/>
      <c r="O144" s="15"/>
      <c r="P144" s="15"/>
      <c r="Q144" s="15"/>
      <c r="R144" s="15"/>
      <c r="S144" s="15"/>
      <c r="T144" s="15"/>
      <c r="U144" s="15"/>
      <c r="V144" s="15">
        <v>3.7735849056603772E-2</v>
      </c>
      <c r="W144" s="15">
        <v>2.6821375324733606E-2</v>
      </c>
      <c r="X144" s="20"/>
      <c r="Y144" s="15">
        <v>0.1</v>
      </c>
      <c r="Z144" s="15">
        <v>0</v>
      </c>
      <c r="AA144" s="15">
        <v>0.28985451168549764</v>
      </c>
      <c r="AB144" s="15">
        <v>0.43029606208680654</v>
      </c>
      <c r="AC144" s="15">
        <v>0.14050098157488236</v>
      </c>
      <c r="AD144" s="15">
        <v>0</v>
      </c>
      <c r="AE144" s="15">
        <v>4.0540540540540543E-2</v>
      </c>
      <c r="AF144" s="15">
        <v>0</v>
      </c>
      <c r="AG144" s="15">
        <v>1.8181818181818181E-2</v>
      </c>
      <c r="AH144" s="15">
        <v>0.16608996539792381</v>
      </c>
    </row>
    <row r="145" spans="1:34">
      <c r="A145" s="19"/>
      <c r="B145" s="20" t="s">
        <v>55</v>
      </c>
      <c r="C145" s="20" t="s">
        <v>0</v>
      </c>
      <c r="D145" s="15"/>
      <c r="E145" s="15"/>
      <c r="F145" s="15"/>
      <c r="G145" s="15"/>
      <c r="H145" s="15"/>
      <c r="I145" s="15"/>
      <c r="J145" s="15">
        <v>0</v>
      </c>
      <c r="K145" s="15">
        <v>6.3692516078439357E-2</v>
      </c>
      <c r="L145" s="15">
        <v>2.0196973669240548E-2</v>
      </c>
      <c r="M145" s="15">
        <v>5.0445716430515153E-2</v>
      </c>
      <c r="N145" s="20"/>
      <c r="O145" s="15"/>
      <c r="P145" s="15"/>
      <c r="Q145" s="15"/>
      <c r="R145" s="15"/>
      <c r="S145" s="15"/>
      <c r="T145" s="15"/>
      <c r="U145" s="15"/>
      <c r="V145" s="15">
        <v>3.0839483543164022E-2</v>
      </c>
      <c r="W145" s="15">
        <v>2.3002612864186655E-2</v>
      </c>
      <c r="X145" s="20"/>
      <c r="Y145" s="15">
        <v>0.1</v>
      </c>
      <c r="Z145" s="15">
        <v>0</v>
      </c>
      <c r="AA145" s="15">
        <v>0.28985451168549764</v>
      </c>
      <c r="AB145" s="15">
        <v>0.43029606208680654</v>
      </c>
      <c r="AC145" s="15">
        <v>0.14050098157488236</v>
      </c>
      <c r="AD145" s="15">
        <v>0</v>
      </c>
      <c r="AE145" s="15">
        <v>4.0540540540540543E-2</v>
      </c>
      <c r="AF145" s="15">
        <v>0</v>
      </c>
      <c r="AG145" s="15">
        <v>1.8181818181818181E-2</v>
      </c>
      <c r="AH145" s="15">
        <v>0.16608996539792381</v>
      </c>
    </row>
    <row r="146" spans="1:34">
      <c r="A146" s="19"/>
      <c r="B146" s="20" t="s">
        <v>57</v>
      </c>
      <c r="C146" s="20" t="s">
        <v>0</v>
      </c>
      <c r="D146" s="16"/>
      <c r="E146" s="16"/>
      <c r="F146" s="16"/>
      <c r="G146" s="16"/>
      <c r="H146" s="16"/>
      <c r="I146" s="16"/>
      <c r="J146" s="16">
        <v>3</v>
      </c>
      <c r="K146" s="16">
        <v>46</v>
      </c>
      <c r="L146" s="16">
        <v>40</v>
      </c>
      <c r="M146" s="16">
        <v>36</v>
      </c>
      <c r="N146" s="20"/>
      <c r="O146" s="16"/>
      <c r="P146" s="16"/>
      <c r="Q146" s="16"/>
      <c r="R146" s="16"/>
      <c r="S146" s="16"/>
      <c r="T146" s="16"/>
      <c r="U146" s="16"/>
      <c r="V146" s="16">
        <v>43</v>
      </c>
      <c r="W146" s="16">
        <v>49</v>
      </c>
      <c r="X146" s="20"/>
      <c r="Y146" s="16">
        <v>12</v>
      </c>
      <c r="Z146" s="16">
        <v>9</v>
      </c>
      <c r="AA146" s="16">
        <v>9</v>
      </c>
      <c r="AB146" s="16">
        <v>5</v>
      </c>
      <c r="AC146" s="16">
        <v>8</v>
      </c>
      <c r="AD146" s="16">
        <v>25</v>
      </c>
      <c r="AE146" s="16">
        <v>12</v>
      </c>
      <c r="AF146" s="16">
        <v>20</v>
      </c>
      <c r="AG146" s="16">
        <v>31</v>
      </c>
      <c r="AH146" s="16">
        <v>44</v>
      </c>
    </row>
    <row r="147" spans="1:34">
      <c r="A147" s="19" t="s">
        <v>101</v>
      </c>
      <c r="B147" s="20" t="s">
        <v>1</v>
      </c>
      <c r="C147" s="20" t="s">
        <v>0</v>
      </c>
      <c r="D147" s="7"/>
      <c r="E147" s="7">
        <v>3324.3</v>
      </c>
      <c r="F147" s="7">
        <v>604.20000000000005</v>
      </c>
      <c r="G147" s="7">
        <v>60996.000000000015</v>
      </c>
      <c r="H147" s="7">
        <v>55531.229999999996</v>
      </c>
      <c r="I147" s="7">
        <v>88804</v>
      </c>
      <c r="J147" s="7">
        <v>198757</v>
      </c>
      <c r="K147" s="7">
        <v>413517</v>
      </c>
      <c r="L147" s="7">
        <v>543301.4</v>
      </c>
      <c r="M147" s="7">
        <v>477764</v>
      </c>
      <c r="N147" s="20"/>
      <c r="O147" s="7">
        <v>2217.9</v>
      </c>
      <c r="P147" s="7">
        <v>1662.15</v>
      </c>
      <c r="Q147" s="7"/>
      <c r="R147" s="7">
        <v>63119.01</v>
      </c>
      <c r="S147" s="7">
        <v>78200.51999999999</v>
      </c>
      <c r="T147" s="7">
        <v>105090</v>
      </c>
      <c r="U147" s="7">
        <v>282731</v>
      </c>
      <c r="V147" s="7">
        <v>395310</v>
      </c>
      <c r="W147" s="7">
        <v>588649.48</v>
      </c>
      <c r="X147" s="20"/>
      <c r="Y147" s="7"/>
      <c r="Z147" s="7"/>
      <c r="AA147" s="7"/>
      <c r="AB147" s="7"/>
      <c r="AC147" s="7"/>
      <c r="AD147" s="7"/>
      <c r="AE147" s="7">
        <v>1179</v>
      </c>
      <c r="AF147" s="7">
        <v>5109</v>
      </c>
      <c r="AG147" s="7">
        <v>29181</v>
      </c>
      <c r="AH147" s="7">
        <v>48272</v>
      </c>
    </row>
    <row r="148" spans="1:34">
      <c r="A148" s="19"/>
      <c r="B148" s="20" t="s">
        <v>3</v>
      </c>
      <c r="C148" s="20" t="s">
        <v>0</v>
      </c>
      <c r="D148" s="7"/>
      <c r="E148" s="7">
        <v>0</v>
      </c>
      <c r="F148" s="7">
        <v>0</v>
      </c>
      <c r="G148" s="7">
        <v>0</v>
      </c>
      <c r="H148" s="7">
        <v>0</v>
      </c>
      <c r="I148" s="7">
        <v>1338</v>
      </c>
      <c r="J148" s="7">
        <v>0</v>
      </c>
      <c r="K148" s="7">
        <v>15432</v>
      </c>
      <c r="L148" s="7">
        <v>165568</v>
      </c>
      <c r="M148" s="7">
        <v>46849</v>
      </c>
      <c r="N148" s="20"/>
      <c r="O148" s="7">
        <v>0</v>
      </c>
      <c r="P148" s="7">
        <v>0</v>
      </c>
      <c r="Q148" s="7"/>
      <c r="R148" s="7">
        <v>0</v>
      </c>
      <c r="S148" s="7">
        <v>0</v>
      </c>
      <c r="T148" s="7">
        <v>2996</v>
      </c>
      <c r="U148" s="7">
        <v>5000</v>
      </c>
      <c r="V148" s="7">
        <v>7448</v>
      </c>
      <c r="W148" s="7">
        <v>153292</v>
      </c>
      <c r="X148" s="20"/>
      <c r="Y148" s="7"/>
      <c r="Z148" s="7"/>
      <c r="AA148" s="7"/>
      <c r="AB148" s="7"/>
      <c r="AC148" s="7"/>
      <c r="AD148" s="7"/>
      <c r="AE148" s="7">
        <v>279.12</v>
      </c>
      <c r="AF148" s="7">
        <v>0</v>
      </c>
      <c r="AG148" s="7">
        <v>0</v>
      </c>
      <c r="AH148" s="7">
        <v>0</v>
      </c>
    </row>
    <row r="149" spans="1:34">
      <c r="A149" s="19"/>
      <c r="B149" s="20" t="s">
        <v>5</v>
      </c>
      <c r="C149" s="20" t="s">
        <v>0</v>
      </c>
      <c r="D149" s="8"/>
      <c r="E149" s="8">
        <v>3324.3</v>
      </c>
      <c r="F149" s="8">
        <v>604.20000000000005</v>
      </c>
      <c r="G149" s="8">
        <v>60996.000000000015</v>
      </c>
      <c r="H149" s="8">
        <v>55531.229999999996</v>
      </c>
      <c r="I149" s="8">
        <v>87466</v>
      </c>
      <c r="J149" s="8">
        <v>198757</v>
      </c>
      <c r="K149" s="8">
        <v>398085</v>
      </c>
      <c r="L149" s="8">
        <v>377733.4</v>
      </c>
      <c r="M149" s="8">
        <v>430915</v>
      </c>
      <c r="N149" s="20"/>
      <c r="O149" s="8">
        <v>2217.9</v>
      </c>
      <c r="P149" s="8">
        <v>1662.15</v>
      </c>
      <c r="Q149" s="8"/>
      <c r="R149" s="8">
        <v>63119.01</v>
      </c>
      <c r="S149" s="8">
        <v>78200.51999999999</v>
      </c>
      <c r="T149" s="8">
        <v>102094</v>
      </c>
      <c r="U149" s="8">
        <v>277731</v>
      </c>
      <c r="V149" s="8">
        <v>387862</v>
      </c>
      <c r="W149" s="8">
        <v>435357.48</v>
      </c>
      <c r="X149" s="20"/>
      <c r="Y149" s="8"/>
      <c r="Z149" s="8"/>
      <c r="AA149" s="8"/>
      <c r="AB149" s="8"/>
      <c r="AC149" s="8"/>
      <c r="AD149" s="8"/>
      <c r="AE149" s="8">
        <v>899.88</v>
      </c>
      <c r="AF149" s="8">
        <v>5109</v>
      </c>
      <c r="AG149" s="8">
        <v>29181</v>
      </c>
      <c r="AH149" s="8">
        <v>48272</v>
      </c>
    </row>
    <row r="150" spans="1:34">
      <c r="A150" s="19"/>
      <c r="B150" s="20" t="s">
        <v>7</v>
      </c>
      <c r="C150" s="20" t="s">
        <v>0</v>
      </c>
      <c r="D150" s="7"/>
      <c r="E150" s="7">
        <v>0</v>
      </c>
      <c r="F150" s="7">
        <v>0</v>
      </c>
      <c r="G150" s="7">
        <v>308</v>
      </c>
      <c r="H150" s="7">
        <v>0</v>
      </c>
      <c r="I150" s="7">
        <v>77</v>
      </c>
      <c r="J150" s="7">
        <v>151.5</v>
      </c>
      <c r="K150" s="7">
        <v>176</v>
      </c>
      <c r="L150" s="7">
        <v>381</v>
      </c>
      <c r="M150" s="7">
        <v>687</v>
      </c>
      <c r="N150" s="20"/>
      <c r="O150" s="7">
        <v>0</v>
      </c>
      <c r="P150" s="7">
        <v>0</v>
      </c>
      <c r="Q150" s="7"/>
      <c r="R150" s="7">
        <v>0</v>
      </c>
      <c r="S150" s="7">
        <v>0</v>
      </c>
      <c r="T150" s="7">
        <v>77</v>
      </c>
      <c r="U150" s="7">
        <v>462.5</v>
      </c>
      <c r="V150" s="7">
        <v>683</v>
      </c>
      <c r="W150" s="7">
        <v>82</v>
      </c>
      <c r="X150" s="20"/>
      <c r="Y150" s="7"/>
      <c r="Z150" s="7"/>
      <c r="AA150" s="7"/>
      <c r="AB150" s="7"/>
      <c r="AC150" s="7"/>
      <c r="AD150" s="7"/>
      <c r="AE150" s="7">
        <v>0</v>
      </c>
      <c r="AF150" s="7">
        <v>1300</v>
      </c>
      <c r="AG150" s="7">
        <v>2492</v>
      </c>
      <c r="AH150" s="7">
        <v>9488</v>
      </c>
    </row>
    <row r="151" spans="1:34">
      <c r="A151" s="19"/>
      <c r="B151" s="20" t="s">
        <v>9</v>
      </c>
      <c r="C151" s="20" t="s">
        <v>0</v>
      </c>
      <c r="D151" s="8"/>
      <c r="E151" s="8">
        <v>3324.3</v>
      </c>
      <c r="F151" s="8">
        <v>604.20000000000005</v>
      </c>
      <c r="G151" s="8">
        <v>61304.000000000015</v>
      </c>
      <c r="H151" s="8">
        <v>55531.229999999996</v>
      </c>
      <c r="I151" s="8">
        <v>87543</v>
      </c>
      <c r="J151" s="8">
        <v>198908.5</v>
      </c>
      <c r="K151" s="8">
        <v>398261</v>
      </c>
      <c r="L151" s="8">
        <v>378114.4</v>
      </c>
      <c r="M151" s="8">
        <v>431602</v>
      </c>
      <c r="N151" s="20"/>
      <c r="O151" s="8">
        <v>2217.9</v>
      </c>
      <c r="P151" s="8">
        <v>1662.15</v>
      </c>
      <c r="Q151" s="8"/>
      <c r="R151" s="8">
        <v>63119.01</v>
      </c>
      <c r="S151" s="8">
        <v>78200.51999999999</v>
      </c>
      <c r="T151" s="8">
        <v>102171</v>
      </c>
      <c r="U151" s="8">
        <v>278193.5</v>
      </c>
      <c r="V151" s="8">
        <v>388545</v>
      </c>
      <c r="W151" s="8">
        <v>435439.48</v>
      </c>
      <c r="X151" s="20"/>
      <c r="Y151" s="8"/>
      <c r="Z151" s="8"/>
      <c r="AA151" s="8"/>
      <c r="AB151" s="8"/>
      <c r="AC151" s="8"/>
      <c r="AD151" s="8"/>
      <c r="AE151" s="8">
        <v>899.88</v>
      </c>
      <c r="AF151" s="8">
        <v>6409</v>
      </c>
      <c r="AG151" s="8">
        <v>31673</v>
      </c>
      <c r="AH151" s="8">
        <v>57760</v>
      </c>
    </row>
    <row r="152" spans="1:34">
      <c r="A152" s="19"/>
      <c r="B152" s="20" t="s">
        <v>11</v>
      </c>
      <c r="C152" s="20" t="s">
        <v>0</v>
      </c>
      <c r="D152" s="7"/>
      <c r="E152" s="7">
        <v>30</v>
      </c>
      <c r="F152" s="7">
        <v>30</v>
      </c>
      <c r="G152" s="7">
        <v>390</v>
      </c>
      <c r="H152" s="7">
        <v>330</v>
      </c>
      <c r="I152" s="7">
        <v>630</v>
      </c>
      <c r="J152" s="7">
        <v>990</v>
      </c>
      <c r="K152" s="7">
        <v>1860</v>
      </c>
      <c r="L152" s="7">
        <v>2550</v>
      </c>
      <c r="M152" s="7">
        <v>2010</v>
      </c>
      <c r="N152" s="20"/>
      <c r="O152" s="7">
        <v>60</v>
      </c>
      <c r="P152" s="7">
        <v>30</v>
      </c>
      <c r="Q152" s="7"/>
      <c r="R152" s="7">
        <v>390</v>
      </c>
      <c r="S152" s="7">
        <v>540</v>
      </c>
      <c r="T152" s="7">
        <v>660</v>
      </c>
      <c r="U152" s="7">
        <v>1500</v>
      </c>
      <c r="V152" s="7">
        <v>1800</v>
      </c>
      <c r="W152" s="7">
        <v>3030</v>
      </c>
      <c r="X152" s="20"/>
      <c r="Y152" s="7"/>
      <c r="Z152" s="7"/>
      <c r="AA152" s="7"/>
      <c r="AB152" s="7"/>
      <c r="AC152" s="7"/>
      <c r="AD152" s="7"/>
      <c r="AE152" s="7">
        <v>30</v>
      </c>
      <c r="AF152" s="7">
        <v>60</v>
      </c>
      <c r="AG152" s="7">
        <v>300</v>
      </c>
      <c r="AH152" s="7">
        <v>510</v>
      </c>
    </row>
    <row r="153" spans="1:34" ht="15.75" thickBot="1">
      <c r="A153" s="19"/>
      <c r="B153" s="20" t="s">
        <v>13</v>
      </c>
      <c r="C153" s="20" t="s">
        <v>0</v>
      </c>
      <c r="D153" s="22"/>
      <c r="E153" s="22">
        <v>3354.3</v>
      </c>
      <c r="F153" s="22">
        <v>634.20000000000005</v>
      </c>
      <c r="G153" s="22">
        <v>61694.000000000015</v>
      </c>
      <c r="H153" s="22">
        <v>55861.229999999996</v>
      </c>
      <c r="I153" s="22">
        <v>88173</v>
      </c>
      <c r="J153" s="22">
        <v>199898.5</v>
      </c>
      <c r="K153" s="22">
        <v>400121</v>
      </c>
      <c r="L153" s="22">
        <v>380664.4</v>
      </c>
      <c r="M153" s="22">
        <v>433612</v>
      </c>
      <c r="N153" s="20"/>
      <c r="O153" s="22">
        <v>2277.9</v>
      </c>
      <c r="P153" s="22">
        <v>1692.15</v>
      </c>
      <c r="Q153" s="22"/>
      <c r="R153" s="22">
        <v>63509.01</v>
      </c>
      <c r="S153" s="22">
        <v>78740.51999999999</v>
      </c>
      <c r="T153" s="22">
        <v>102831</v>
      </c>
      <c r="U153" s="22">
        <v>279693.5</v>
      </c>
      <c r="V153" s="22">
        <v>390345</v>
      </c>
      <c r="W153" s="22">
        <v>438469.48</v>
      </c>
      <c r="X153" s="20"/>
      <c r="Y153" s="22"/>
      <c r="Z153" s="22"/>
      <c r="AA153" s="22"/>
      <c r="AB153" s="22"/>
      <c r="AC153" s="22"/>
      <c r="AD153" s="22"/>
      <c r="AE153" s="22">
        <v>929.88</v>
      </c>
      <c r="AF153" s="22">
        <v>6469</v>
      </c>
      <c r="AG153" s="22">
        <v>31973</v>
      </c>
      <c r="AH153" s="22">
        <v>58270</v>
      </c>
    </row>
    <row r="154" spans="1:34" ht="15.75" thickTop="1">
      <c r="A154" s="19"/>
      <c r="B154" s="20" t="s">
        <v>15</v>
      </c>
      <c r="C154" s="20" t="s">
        <v>0</v>
      </c>
      <c r="D154" s="9"/>
      <c r="E154" s="9">
        <v>42.12</v>
      </c>
      <c r="F154" s="9">
        <v>36.06</v>
      </c>
      <c r="G154" s="9">
        <v>596.04</v>
      </c>
      <c r="H154" s="9">
        <v>523.91999999999996</v>
      </c>
      <c r="I154" s="9">
        <v>1478</v>
      </c>
      <c r="J154" s="9">
        <v>2468</v>
      </c>
      <c r="K154" s="9">
        <v>5580.250102</v>
      </c>
      <c r="L154" s="9">
        <v>6270</v>
      </c>
      <c r="M154" s="9">
        <v>6010.8720499999999</v>
      </c>
      <c r="N154" s="20"/>
      <c r="O154" s="9">
        <v>72.12</v>
      </c>
      <c r="P154" s="9">
        <v>36.06</v>
      </c>
      <c r="Q154" s="9"/>
      <c r="R154" s="9">
        <v>616.24</v>
      </c>
      <c r="S154" s="9">
        <v>830.88</v>
      </c>
      <c r="T154" s="9">
        <v>1558</v>
      </c>
      <c r="U154" s="9">
        <v>4152.0010700000003</v>
      </c>
      <c r="V154" s="9">
        <v>5430.250102</v>
      </c>
      <c r="W154" s="9">
        <v>7292</v>
      </c>
      <c r="X154" s="20"/>
      <c r="Y154" s="9"/>
      <c r="Z154" s="9"/>
      <c r="AA154" s="9"/>
      <c r="AB154" s="9"/>
      <c r="AC154" s="9"/>
      <c r="AD154" s="9"/>
      <c r="AE154" s="9">
        <v>236.33206900000002</v>
      </c>
      <c r="AF154" s="9">
        <v>841.39784800000007</v>
      </c>
      <c r="AG154" s="9">
        <v>4562.4069920000002</v>
      </c>
      <c r="AH154" s="9">
        <v>7718.2388910000009</v>
      </c>
    </row>
    <row r="155" spans="1:34">
      <c r="A155" s="19"/>
      <c r="B155" s="20" t="s">
        <v>17</v>
      </c>
      <c r="C155" s="20" t="s">
        <v>0</v>
      </c>
      <c r="D155" s="9"/>
      <c r="E155" s="9">
        <v>368</v>
      </c>
      <c r="F155" s="9">
        <v>144</v>
      </c>
      <c r="G155" s="9">
        <v>5900.25</v>
      </c>
      <c r="H155" s="9">
        <v>5900.15</v>
      </c>
      <c r="I155" s="9">
        <v>9498</v>
      </c>
      <c r="J155" s="9">
        <v>17603</v>
      </c>
      <c r="K155" s="9">
        <v>32971</v>
      </c>
      <c r="L155" s="9">
        <v>45743.9</v>
      </c>
      <c r="M155" s="9">
        <v>21673.81</v>
      </c>
      <c r="N155" s="20"/>
      <c r="O155" s="9">
        <v>288</v>
      </c>
      <c r="P155" s="9">
        <v>144</v>
      </c>
      <c r="Q155" s="9"/>
      <c r="R155" s="9">
        <v>6618.25</v>
      </c>
      <c r="S155" s="9">
        <v>9090.75</v>
      </c>
      <c r="T155" s="9">
        <v>9170.65</v>
      </c>
      <c r="U155" s="9">
        <v>25992.5</v>
      </c>
      <c r="V155" s="9">
        <v>34665</v>
      </c>
      <c r="W155" s="9">
        <v>49274.100000000006</v>
      </c>
      <c r="X155" s="20"/>
      <c r="Y155" s="9"/>
      <c r="Z155" s="9"/>
      <c r="AA155" s="9"/>
      <c r="AB155" s="9"/>
      <c r="AC155" s="9"/>
      <c r="AD155" s="9"/>
      <c r="AE155" s="9"/>
      <c r="AF155" s="9">
        <v>1014</v>
      </c>
      <c r="AG155" s="9">
        <v>1770</v>
      </c>
      <c r="AH155" s="9">
        <v>2060</v>
      </c>
    </row>
    <row r="156" spans="1:34">
      <c r="A156" s="19"/>
      <c r="B156" s="20" t="s">
        <v>19</v>
      </c>
      <c r="C156" s="20" t="s">
        <v>0</v>
      </c>
      <c r="D156" s="9"/>
      <c r="E156" s="9">
        <v>0</v>
      </c>
      <c r="F156" s="9">
        <v>0</v>
      </c>
      <c r="G156" s="9">
        <v>3529.6400000000003</v>
      </c>
      <c r="H156" s="9">
        <v>3175</v>
      </c>
      <c r="I156" s="9">
        <v>25</v>
      </c>
      <c r="J156" s="9">
        <v>0</v>
      </c>
      <c r="K156" s="9">
        <v>0</v>
      </c>
      <c r="L156" s="9">
        <v>200</v>
      </c>
      <c r="M156" s="9">
        <v>130.02000000000001</v>
      </c>
      <c r="N156" s="20"/>
      <c r="O156" s="9">
        <v>0</v>
      </c>
      <c r="P156" s="9">
        <v>0</v>
      </c>
      <c r="Q156" s="9"/>
      <c r="R156" s="9">
        <v>5667.88</v>
      </c>
      <c r="S156" s="9">
        <v>1972.34</v>
      </c>
      <c r="T156" s="9">
        <v>0</v>
      </c>
      <c r="U156" s="9">
        <v>4425</v>
      </c>
      <c r="V156" s="9">
        <v>4648.66</v>
      </c>
      <c r="W156" s="9">
        <v>3940</v>
      </c>
      <c r="X156" s="20"/>
      <c r="Y156" s="9"/>
      <c r="Z156" s="9"/>
      <c r="AA156" s="9"/>
      <c r="AB156" s="9"/>
      <c r="AC156" s="9"/>
      <c r="AD156" s="9"/>
      <c r="AE156" s="9">
        <v>0</v>
      </c>
      <c r="AF156" s="9">
        <v>0</v>
      </c>
      <c r="AG156" s="9">
        <v>0</v>
      </c>
      <c r="AH156" s="9">
        <v>1917</v>
      </c>
    </row>
    <row r="157" spans="1:34">
      <c r="A157" s="19"/>
      <c r="B157" s="20" t="s">
        <v>21</v>
      </c>
      <c r="C157" s="20" t="s">
        <v>0</v>
      </c>
      <c r="D157" s="9"/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20"/>
      <c r="O157" s="9">
        <v>0</v>
      </c>
      <c r="P157" s="9">
        <v>0</v>
      </c>
      <c r="Q157" s="9"/>
      <c r="R157" s="9">
        <v>0</v>
      </c>
      <c r="S157" s="9">
        <v>0</v>
      </c>
      <c r="T157" s="9">
        <v>0</v>
      </c>
      <c r="U157" s="9">
        <v>0</v>
      </c>
      <c r="V157" s="9">
        <v>3374.06</v>
      </c>
      <c r="W157" s="9">
        <v>0</v>
      </c>
      <c r="X157" s="20"/>
      <c r="Y157" s="9"/>
      <c r="Z157" s="9"/>
      <c r="AA157" s="9"/>
      <c r="AB157" s="9"/>
      <c r="AC157" s="9"/>
      <c r="AD157" s="9"/>
      <c r="AE157" s="9">
        <v>0</v>
      </c>
      <c r="AF157" s="9">
        <v>0</v>
      </c>
      <c r="AG157" s="9">
        <v>0</v>
      </c>
      <c r="AH157" s="9">
        <v>0</v>
      </c>
    </row>
    <row r="158" spans="1:34">
      <c r="A158" s="19"/>
      <c r="B158" s="20" t="s">
        <v>23</v>
      </c>
      <c r="C158" s="20" t="s">
        <v>0</v>
      </c>
      <c r="D158" s="9"/>
      <c r="E158" s="9"/>
      <c r="F158" s="9"/>
      <c r="G158" s="9">
        <v>235.5</v>
      </c>
      <c r="H158" s="9">
        <v>8.2000000000000028</v>
      </c>
      <c r="I158" s="9">
        <v>730</v>
      </c>
      <c r="J158" s="9">
        <v>544</v>
      </c>
      <c r="K158" s="9">
        <v>2301</v>
      </c>
      <c r="L158" s="9">
        <v>2638</v>
      </c>
      <c r="M158" s="9">
        <v>1240</v>
      </c>
      <c r="N158" s="20"/>
      <c r="O158" s="9">
        <v>80</v>
      </c>
      <c r="P158" s="9"/>
      <c r="Q158" s="9"/>
      <c r="R158" s="9">
        <v>280.75</v>
      </c>
      <c r="S158" s="9">
        <v>385</v>
      </c>
      <c r="T158" s="9">
        <v>662</v>
      </c>
      <c r="U158" s="9">
        <v>4115.000078</v>
      </c>
      <c r="V158" s="9">
        <v>3306</v>
      </c>
      <c r="W158" s="9">
        <v>2239</v>
      </c>
      <c r="X158" s="20"/>
      <c r="Y158" s="9"/>
      <c r="Z158" s="9"/>
      <c r="AA158" s="9"/>
      <c r="AB158" s="9"/>
      <c r="AC158" s="9"/>
      <c r="AD158" s="9"/>
      <c r="AE158" s="9"/>
      <c r="AF158" s="9"/>
      <c r="AG158" s="9">
        <v>0</v>
      </c>
      <c r="AH158" s="9">
        <v>160</v>
      </c>
    </row>
    <row r="159" spans="1:34">
      <c r="A159" s="19"/>
      <c r="B159" s="20" t="s">
        <v>25</v>
      </c>
      <c r="C159" s="20" t="s">
        <v>0</v>
      </c>
      <c r="D159" s="9"/>
      <c r="E159" s="9">
        <v>21.18</v>
      </c>
      <c r="F159" s="9">
        <v>10.59</v>
      </c>
      <c r="G159" s="9">
        <v>360.06</v>
      </c>
      <c r="H159" s="9">
        <v>338.88000000000005</v>
      </c>
      <c r="I159" s="9">
        <v>621</v>
      </c>
      <c r="J159" s="9">
        <v>1240</v>
      </c>
      <c r="K159" s="9">
        <v>2297</v>
      </c>
      <c r="L159" s="9">
        <v>3046</v>
      </c>
      <c r="M159" s="9">
        <v>2416</v>
      </c>
      <c r="N159" s="20"/>
      <c r="O159" s="9">
        <v>21.18</v>
      </c>
      <c r="P159" s="9">
        <v>10.59</v>
      </c>
      <c r="Q159" s="9"/>
      <c r="R159" s="9">
        <v>445.36000000000007</v>
      </c>
      <c r="S159" s="9">
        <v>508.32000000000011</v>
      </c>
      <c r="T159" s="9">
        <v>665</v>
      </c>
      <c r="U159" s="9">
        <v>1745</v>
      </c>
      <c r="V159" s="9">
        <v>2333</v>
      </c>
      <c r="W159" s="9">
        <v>3272</v>
      </c>
      <c r="X159" s="20"/>
      <c r="Y159" s="9"/>
      <c r="Z159" s="9"/>
      <c r="AA159" s="9"/>
      <c r="AB159" s="9"/>
      <c r="AC159" s="9"/>
      <c r="AD159" s="9"/>
      <c r="AE159" s="9">
        <v>11.5</v>
      </c>
      <c r="AF159" s="9">
        <v>109</v>
      </c>
      <c r="AG159" s="9">
        <v>988</v>
      </c>
      <c r="AH159" s="9">
        <v>1886</v>
      </c>
    </row>
    <row r="160" spans="1:34">
      <c r="A160" s="19"/>
      <c r="B160" s="20" t="s">
        <v>27</v>
      </c>
      <c r="C160" s="20" t="s">
        <v>0</v>
      </c>
      <c r="D160" s="2"/>
      <c r="E160" s="2">
        <v>6.0000000000000027</v>
      </c>
      <c r="F160" s="2">
        <v>2.9999999999999996</v>
      </c>
      <c r="G160" s="2">
        <v>102</v>
      </c>
      <c r="H160" s="2">
        <v>96</v>
      </c>
      <c r="I160" s="2">
        <v>157</v>
      </c>
      <c r="J160" s="2">
        <v>322</v>
      </c>
      <c r="K160" s="2">
        <v>585</v>
      </c>
      <c r="L160" s="2">
        <v>754.00000000000011</v>
      </c>
      <c r="M160" s="2">
        <v>604</v>
      </c>
      <c r="N160" s="20"/>
      <c r="O160" s="2">
        <v>6</v>
      </c>
      <c r="P160" s="2">
        <v>3</v>
      </c>
      <c r="Q160" s="2"/>
      <c r="R160" s="2">
        <v>112</v>
      </c>
      <c r="S160" s="2">
        <v>144</v>
      </c>
      <c r="T160" s="2">
        <v>179</v>
      </c>
      <c r="U160" s="2">
        <v>446.99999999999994</v>
      </c>
      <c r="V160" s="2">
        <v>613</v>
      </c>
      <c r="W160" s="2">
        <v>860</v>
      </c>
      <c r="X160" s="20"/>
      <c r="Y160" s="2"/>
      <c r="Z160" s="2"/>
      <c r="AA160" s="2"/>
      <c r="AB160" s="2"/>
      <c r="AC160" s="2"/>
      <c r="AD160" s="2"/>
      <c r="AE160" s="2">
        <v>3.0000000000000004</v>
      </c>
      <c r="AF160" s="2">
        <v>13.000000000000004</v>
      </c>
      <c r="AG160" s="2">
        <v>76.999999999999972</v>
      </c>
      <c r="AH160" s="2">
        <v>127.00000000000003</v>
      </c>
    </row>
    <row r="161" spans="1:34">
      <c r="A161" s="19"/>
      <c r="B161" s="20" t="s">
        <v>29</v>
      </c>
      <c r="C161" s="20" t="s">
        <v>0</v>
      </c>
      <c r="D161" s="2"/>
      <c r="E161" s="2">
        <v>6.0000000000000027</v>
      </c>
      <c r="F161" s="2">
        <v>2.9999999999999996</v>
      </c>
      <c r="G161" s="2">
        <v>102</v>
      </c>
      <c r="H161" s="2">
        <v>100</v>
      </c>
      <c r="I161" s="2">
        <v>164</v>
      </c>
      <c r="J161" s="2">
        <v>349</v>
      </c>
      <c r="K161" s="2">
        <v>636</v>
      </c>
      <c r="L161" s="2">
        <v>798</v>
      </c>
      <c r="M161" s="2">
        <v>668</v>
      </c>
      <c r="N161" s="20"/>
      <c r="O161" s="2">
        <v>6</v>
      </c>
      <c r="P161" s="2">
        <v>3</v>
      </c>
      <c r="Q161" s="2"/>
      <c r="R161" s="2">
        <v>119</v>
      </c>
      <c r="S161" s="2">
        <v>152</v>
      </c>
      <c r="T161" s="2">
        <v>186</v>
      </c>
      <c r="U161" s="2">
        <v>479</v>
      </c>
      <c r="V161" s="2">
        <v>660.00000000000011</v>
      </c>
      <c r="W161" s="2">
        <v>910</v>
      </c>
      <c r="X161" s="20"/>
      <c r="Y161" s="2"/>
      <c r="Z161" s="2"/>
      <c r="AA161" s="2"/>
      <c r="AB161" s="2"/>
      <c r="AC161" s="2"/>
      <c r="AD161" s="2"/>
      <c r="AE161" s="2">
        <v>3.0000000000000004</v>
      </c>
      <c r="AF161" s="2">
        <v>13.000000000000004</v>
      </c>
      <c r="AG161" s="2">
        <v>76.999999999999972</v>
      </c>
      <c r="AH161" s="2">
        <v>127.00000000000003</v>
      </c>
    </row>
    <row r="162" spans="1:34">
      <c r="A162" s="19"/>
      <c r="B162" s="20" t="s">
        <v>31</v>
      </c>
      <c r="C162" s="20" t="s">
        <v>0</v>
      </c>
      <c r="D162" s="2"/>
      <c r="E162" s="2">
        <v>1</v>
      </c>
      <c r="F162" s="2">
        <v>1</v>
      </c>
      <c r="G162" s="2">
        <v>13</v>
      </c>
      <c r="H162" s="2">
        <v>11</v>
      </c>
      <c r="I162" s="2">
        <v>21</v>
      </c>
      <c r="J162" s="2">
        <v>34</v>
      </c>
      <c r="K162" s="2">
        <v>62</v>
      </c>
      <c r="L162" s="2">
        <v>84</v>
      </c>
      <c r="M162" s="2">
        <v>67</v>
      </c>
      <c r="N162" s="20"/>
      <c r="O162" s="2">
        <v>2</v>
      </c>
      <c r="P162" s="2">
        <v>1</v>
      </c>
      <c r="Q162" s="2"/>
      <c r="R162" s="2">
        <v>13</v>
      </c>
      <c r="S162" s="2">
        <v>18</v>
      </c>
      <c r="T162" s="2">
        <v>22</v>
      </c>
      <c r="U162" s="2">
        <v>50</v>
      </c>
      <c r="V162" s="2">
        <v>64</v>
      </c>
      <c r="W162" s="2">
        <v>102</v>
      </c>
      <c r="X162" s="20"/>
      <c r="Y162" s="2"/>
      <c r="Z162" s="2"/>
      <c r="AA162" s="2"/>
      <c r="AB162" s="2"/>
      <c r="AC162" s="2"/>
      <c r="AD162" s="2"/>
      <c r="AE162" s="2">
        <v>1</v>
      </c>
      <c r="AF162" s="2">
        <v>2</v>
      </c>
      <c r="AG162" s="2">
        <v>10</v>
      </c>
      <c r="AH162" s="2">
        <v>17</v>
      </c>
    </row>
    <row r="163" spans="1:34">
      <c r="A163" s="19"/>
      <c r="B163" s="20" t="s">
        <v>33</v>
      </c>
      <c r="C163" s="20" t="s">
        <v>0</v>
      </c>
      <c r="D163" s="10"/>
      <c r="E163" s="10">
        <v>6.0000000000000027</v>
      </c>
      <c r="F163" s="10">
        <v>2.9999999999999996</v>
      </c>
      <c r="G163" s="10">
        <v>7.8461538461538458</v>
      </c>
      <c r="H163" s="10">
        <v>8.7272727272727266</v>
      </c>
      <c r="I163" s="10">
        <v>7.4761904761904763</v>
      </c>
      <c r="J163" s="10">
        <v>9.4705882352941178</v>
      </c>
      <c r="K163" s="10">
        <v>9.435483870967742</v>
      </c>
      <c r="L163" s="10">
        <v>8.9761904761904781</v>
      </c>
      <c r="M163" s="10">
        <v>9.0149253731343286</v>
      </c>
      <c r="N163" s="20"/>
      <c r="O163" s="10">
        <v>3</v>
      </c>
      <c r="P163" s="10">
        <v>3</v>
      </c>
      <c r="Q163" s="10"/>
      <c r="R163" s="10">
        <v>8.615384615384615</v>
      </c>
      <c r="S163" s="10">
        <v>8</v>
      </c>
      <c r="T163" s="10">
        <v>8.1363636363636367</v>
      </c>
      <c r="U163" s="10">
        <v>8.94</v>
      </c>
      <c r="V163" s="10">
        <v>9.578125</v>
      </c>
      <c r="W163" s="10">
        <v>8.4313725490196081</v>
      </c>
      <c r="X163" s="20"/>
      <c r="Y163" s="10"/>
      <c r="Z163" s="10"/>
      <c r="AA163" s="10"/>
      <c r="AB163" s="10"/>
      <c r="AC163" s="10"/>
      <c r="AD163" s="10"/>
      <c r="AE163" s="10">
        <v>3.0000000000000004</v>
      </c>
      <c r="AF163" s="10">
        <v>6.5000000000000018</v>
      </c>
      <c r="AG163" s="10">
        <v>7.6999999999999975</v>
      </c>
      <c r="AH163" s="10">
        <v>7.4705882352941195</v>
      </c>
    </row>
    <row r="164" spans="1:34">
      <c r="A164" s="19"/>
      <c r="B164" s="20" t="s">
        <v>35</v>
      </c>
      <c r="C164" s="20" t="s">
        <v>0</v>
      </c>
      <c r="D164" s="10"/>
      <c r="E164" s="10">
        <v>6.0000000000000027</v>
      </c>
      <c r="F164" s="10">
        <v>2.9999999999999996</v>
      </c>
      <c r="G164" s="10">
        <v>7.8461538461538458</v>
      </c>
      <c r="H164" s="10">
        <v>9.0909090909090917</v>
      </c>
      <c r="I164" s="10">
        <v>7.8095238095238093</v>
      </c>
      <c r="J164" s="10">
        <v>10.264705882352942</v>
      </c>
      <c r="K164" s="10">
        <v>10.258064516129032</v>
      </c>
      <c r="L164" s="10">
        <v>9.5</v>
      </c>
      <c r="M164" s="10">
        <v>9.9701492537313428</v>
      </c>
      <c r="N164" s="20"/>
      <c r="O164" s="10">
        <v>3</v>
      </c>
      <c r="P164" s="10">
        <v>3</v>
      </c>
      <c r="Q164" s="10"/>
      <c r="R164" s="10">
        <v>9.1538461538461533</v>
      </c>
      <c r="S164" s="10">
        <v>8.4444444444444446</v>
      </c>
      <c r="T164" s="10">
        <v>8.454545454545455</v>
      </c>
      <c r="U164" s="10">
        <v>9.58</v>
      </c>
      <c r="V164" s="10">
        <v>10.312500000000002</v>
      </c>
      <c r="W164" s="10">
        <v>8.9215686274509807</v>
      </c>
      <c r="X164" s="20"/>
      <c r="Y164" s="10"/>
      <c r="Z164" s="10"/>
      <c r="AA164" s="10"/>
      <c r="AB164" s="10"/>
      <c r="AC164" s="10"/>
      <c r="AD164" s="10"/>
      <c r="AE164" s="10">
        <v>3.0000000000000004</v>
      </c>
      <c r="AF164" s="10">
        <v>6.5000000000000018</v>
      </c>
      <c r="AG164" s="10">
        <v>7.6999999999999975</v>
      </c>
      <c r="AH164" s="10">
        <v>7.4705882352941195</v>
      </c>
    </row>
    <row r="165" spans="1:34">
      <c r="A165" s="19"/>
      <c r="B165" s="20" t="s">
        <v>37</v>
      </c>
      <c r="C165" s="20" t="s">
        <v>0</v>
      </c>
      <c r="D165" s="7"/>
      <c r="E165" s="7">
        <v>3324.3</v>
      </c>
      <c r="F165" s="7">
        <v>604.20000000000005</v>
      </c>
      <c r="G165" s="7">
        <v>4692.0000000000009</v>
      </c>
      <c r="H165" s="7">
        <v>5048.2936363636363</v>
      </c>
      <c r="I165" s="7">
        <v>4228.7619047619046</v>
      </c>
      <c r="J165" s="7">
        <v>5845.7941176470586</v>
      </c>
      <c r="K165" s="7">
        <v>6669.6290322580644</v>
      </c>
      <c r="L165" s="7">
        <v>6467.8738095238095</v>
      </c>
      <c r="M165" s="7">
        <v>7130.8059701492539</v>
      </c>
      <c r="N165" s="20"/>
      <c r="O165" s="7">
        <v>1108.95</v>
      </c>
      <c r="P165" s="7">
        <v>1662.15</v>
      </c>
      <c r="Q165" s="7"/>
      <c r="R165" s="7">
        <v>4855.3084615384614</v>
      </c>
      <c r="S165" s="7">
        <v>4344.4733333333324</v>
      </c>
      <c r="T165" s="7">
        <v>4776.818181818182</v>
      </c>
      <c r="U165" s="7">
        <v>5654.62</v>
      </c>
      <c r="V165" s="7">
        <v>6176.71875</v>
      </c>
      <c r="W165" s="7">
        <v>5771.0733333333328</v>
      </c>
      <c r="X165" s="20"/>
      <c r="Y165" s="7"/>
      <c r="Z165" s="7"/>
      <c r="AA165" s="7"/>
      <c r="AB165" s="7"/>
      <c r="AC165" s="7"/>
      <c r="AD165" s="7"/>
      <c r="AE165" s="7">
        <v>1179</v>
      </c>
      <c r="AF165" s="7">
        <v>2554.5</v>
      </c>
      <c r="AG165" s="7">
        <v>2918.1</v>
      </c>
      <c r="AH165" s="7">
        <v>2839.5294117647059</v>
      </c>
    </row>
    <row r="166" spans="1:34">
      <c r="A166" s="19"/>
      <c r="B166" s="20" t="s">
        <v>39</v>
      </c>
      <c r="C166" s="20" t="s">
        <v>0</v>
      </c>
      <c r="D166" s="7"/>
      <c r="E166" s="7">
        <v>0</v>
      </c>
      <c r="F166" s="7">
        <v>0</v>
      </c>
      <c r="G166" s="7">
        <v>0</v>
      </c>
      <c r="H166" s="7">
        <v>0</v>
      </c>
      <c r="I166" s="7">
        <v>63.714285714285715</v>
      </c>
      <c r="J166" s="7">
        <v>0</v>
      </c>
      <c r="K166" s="7">
        <v>248.90322580645162</v>
      </c>
      <c r="L166" s="7">
        <v>1971.047619047619</v>
      </c>
      <c r="M166" s="7">
        <v>699.2388059701492</v>
      </c>
      <c r="N166" s="20"/>
      <c r="O166" s="7">
        <v>0</v>
      </c>
      <c r="P166" s="7">
        <v>0</v>
      </c>
      <c r="Q166" s="7"/>
      <c r="R166" s="7">
        <v>0</v>
      </c>
      <c r="S166" s="7">
        <v>0</v>
      </c>
      <c r="T166" s="7">
        <v>136.18181818181819</v>
      </c>
      <c r="U166" s="7">
        <v>100</v>
      </c>
      <c r="V166" s="7">
        <v>116.375</v>
      </c>
      <c r="W166" s="7">
        <v>1502.8627450980391</v>
      </c>
      <c r="X166" s="20"/>
      <c r="Y166" s="7"/>
      <c r="Z166" s="7"/>
      <c r="AA166" s="7"/>
      <c r="AB166" s="7"/>
      <c r="AC166" s="7"/>
      <c r="AD166" s="7"/>
      <c r="AE166" s="7">
        <v>279.12</v>
      </c>
      <c r="AF166" s="7">
        <v>0</v>
      </c>
      <c r="AG166" s="7">
        <v>0</v>
      </c>
      <c r="AH166" s="7">
        <v>0</v>
      </c>
    </row>
    <row r="167" spans="1:34">
      <c r="A167" s="19"/>
      <c r="B167" s="20" t="s">
        <v>41</v>
      </c>
      <c r="C167" s="20" t="s">
        <v>0</v>
      </c>
      <c r="D167" s="8"/>
      <c r="E167" s="8">
        <v>3324.3</v>
      </c>
      <c r="F167" s="8">
        <v>604.20000000000005</v>
      </c>
      <c r="G167" s="8">
        <v>4692.0000000000009</v>
      </c>
      <c r="H167" s="8">
        <v>5048.2936363636363</v>
      </c>
      <c r="I167" s="8">
        <v>4165.0476190476193</v>
      </c>
      <c r="J167" s="8">
        <v>5845.7941176470586</v>
      </c>
      <c r="K167" s="8">
        <v>6420.7258064516127</v>
      </c>
      <c r="L167" s="8">
        <v>4496.8261904761903</v>
      </c>
      <c r="M167" s="8">
        <v>6431.567164179105</v>
      </c>
      <c r="N167" s="20"/>
      <c r="O167" s="8">
        <v>1108.95</v>
      </c>
      <c r="P167" s="8">
        <v>1662.15</v>
      </c>
      <c r="Q167" s="8"/>
      <c r="R167" s="8">
        <v>4855.3084615384614</v>
      </c>
      <c r="S167" s="8">
        <v>4344.4733333333324</v>
      </c>
      <c r="T167" s="8">
        <v>4640.636363636364</v>
      </c>
      <c r="U167" s="8">
        <v>5554.62</v>
      </c>
      <c r="V167" s="8">
        <v>6060.34375</v>
      </c>
      <c r="W167" s="8">
        <v>4268.2105882352935</v>
      </c>
      <c r="X167" s="20"/>
      <c r="Y167" s="8"/>
      <c r="Z167" s="8"/>
      <c r="AA167" s="8"/>
      <c r="AB167" s="8"/>
      <c r="AC167" s="8"/>
      <c r="AD167" s="8"/>
      <c r="AE167" s="8">
        <v>899.88</v>
      </c>
      <c r="AF167" s="8">
        <v>2554.5</v>
      </c>
      <c r="AG167" s="8">
        <v>2918.1</v>
      </c>
      <c r="AH167" s="8">
        <v>2839.5294117647059</v>
      </c>
    </row>
    <row r="168" spans="1:34">
      <c r="A168" s="19"/>
      <c r="B168" s="20" t="s">
        <v>43</v>
      </c>
      <c r="C168" s="20" t="s">
        <v>0</v>
      </c>
      <c r="D168" s="7"/>
      <c r="E168" s="7">
        <v>0</v>
      </c>
      <c r="F168" s="7">
        <v>0</v>
      </c>
      <c r="G168" s="7">
        <v>23.692307692307693</v>
      </c>
      <c r="H168" s="7">
        <v>0</v>
      </c>
      <c r="I168" s="7">
        <v>3.6666666666666665</v>
      </c>
      <c r="J168" s="7">
        <v>4.4558823529411766</v>
      </c>
      <c r="K168" s="7">
        <v>2.838709677419355</v>
      </c>
      <c r="L168" s="7">
        <v>4.5357142857142856</v>
      </c>
      <c r="M168" s="7">
        <v>10.253731343283581</v>
      </c>
      <c r="N168" s="20"/>
      <c r="O168" s="7">
        <v>0</v>
      </c>
      <c r="P168" s="7">
        <v>0</v>
      </c>
      <c r="Q168" s="7"/>
      <c r="R168" s="7">
        <v>0</v>
      </c>
      <c r="S168" s="7">
        <v>0</v>
      </c>
      <c r="T168" s="7">
        <v>3.5</v>
      </c>
      <c r="U168" s="7">
        <v>9.25</v>
      </c>
      <c r="V168" s="7">
        <v>10.671875</v>
      </c>
      <c r="W168" s="7">
        <v>0.80392156862745101</v>
      </c>
      <c r="X168" s="20"/>
      <c r="Y168" s="7"/>
      <c r="Z168" s="7"/>
      <c r="AA168" s="7"/>
      <c r="AB168" s="7"/>
      <c r="AC168" s="7"/>
      <c r="AD168" s="7"/>
      <c r="AE168" s="7">
        <v>0</v>
      </c>
      <c r="AF168" s="7">
        <v>650</v>
      </c>
      <c r="AG168" s="7">
        <v>249.2</v>
      </c>
      <c r="AH168" s="7">
        <v>558.11764705882354</v>
      </c>
    </row>
    <row r="169" spans="1:34">
      <c r="A169" s="19"/>
      <c r="B169" s="20" t="s">
        <v>45</v>
      </c>
      <c r="C169" s="20" t="s">
        <v>0</v>
      </c>
      <c r="D169" s="8"/>
      <c r="E169" s="8">
        <v>3324.3</v>
      </c>
      <c r="F169" s="8">
        <v>604.20000000000005</v>
      </c>
      <c r="G169" s="8">
        <v>4715.6923076923085</v>
      </c>
      <c r="H169" s="8">
        <v>5048.2936363636363</v>
      </c>
      <c r="I169" s="8">
        <v>4168.7142857142862</v>
      </c>
      <c r="J169" s="8">
        <v>5850.25</v>
      </c>
      <c r="K169" s="8">
        <v>6423.5645161290322</v>
      </c>
      <c r="L169" s="8">
        <v>4501.361904761905</v>
      </c>
      <c r="M169" s="8">
        <v>6441.820895522389</v>
      </c>
      <c r="N169" s="20"/>
      <c r="O169" s="8">
        <v>1108.95</v>
      </c>
      <c r="P169" s="8">
        <v>1662.15</v>
      </c>
      <c r="Q169" s="8"/>
      <c r="R169" s="8">
        <v>4855.3084615384614</v>
      </c>
      <c r="S169" s="8">
        <v>4344.4733333333324</v>
      </c>
      <c r="T169" s="8">
        <v>4644.136363636364</v>
      </c>
      <c r="U169" s="8">
        <v>5563.87</v>
      </c>
      <c r="V169" s="8">
        <v>6071.015625</v>
      </c>
      <c r="W169" s="8">
        <v>4269.0145098039211</v>
      </c>
      <c r="X169" s="20"/>
      <c r="Y169" s="8"/>
      <c r="Z169" s="8"/>
      <c r="AA169" s="8"/>
      <c r="AB169" s="8"/>
      <c r="AC169" s="8"/>
      <c r="AD169" s="8"/>
      <c r="AE169" s="8">
        <v>899.88</v>
      </c>
      <c r="AF169" s="8">
        <v>3204.5</v>
      </c>
      <c r="AG169" s="8">
        <v>3167.2999999999997</v>
      </c>
      <c r="AH169" s="8">
        <v>3397.6470588235293</v>
      </c>
    </row>
    <row r="170" spans="1:34">
      <c r="A170" s="19"/>
      <c r="B170" s="20" t="s">
        <v>47</v>
      </c>
      <c r="C170" s="20" t="s">
        <v>0</v>
      </c>
      <c r="D170" s="7"/>
      <c r="E170" s="7">
        <v>30</v>
      </c>
      <c r="F170" s="7">
        <v>30</v>
      </c>
      <c r="G170" s="7">
        <v>30</v>
      </c>
      <c r="H170" s="7">
        <v>30</v>
      </c>
      <c r="I170" s="7">
        <v>30</v>
      </c>
      <c r="J170" s="7">
        <v>29.117647058823529</v>
      </c>
      <c r="K170" s="7">
        <v>30</v>
      </c>
      <c r="L170" s="7">
        <v>30.357142857142858</v>
      </c>
      <c r="M170" s="7">
        <v>30</v>
      </c>
      <c r="N170" s="20"/>
      <c r="O170" s="7">
        <v>30</v>
      </c>
      <c r="P170" s="7">
        <v>30</v>
      </c>
      <c r="Q170" s="7"/>
      <c r="R170" s="7">
        <v>30</v>
      </c>
      <c r="S170" s="7">
        <v>30</v>
      </c>
      <c r="T170" s="7">
        <v>30</v>
      </c>
      <c r="U170" s="7">
        <v>30</v>
      </c>
      <c r="V170" s="7">
        <v>28.125</v>
      </c>
      <c r="W170" s="7">
        <v>29.705882352941178</v>
      </c>
      <c r="X170" s="20"/>
      <c r="Y170" s="7"/>
      <c r="Z170" s="7"/>
      <c r="AA170" s="7"/>
      <c r="AB170" s="7"/>
      <c r="AC170" s="7"/>
      <c r="AD170" s="7"/>
      <c r="AE170" s="7">
        <v>30</v>
      </c>
      <c r="AF170" s="7">
        <v>30</v>
      </c>
      <c r="AG170" s="7">
        <v>30</v>
      </c>
      <c r="AH170" s="7">
        <v>30</v>
      </c>
    </row>
    <row r="171" spans="1:34" ht="15.75" thickBot="1">
      <c r="A171" s="19"/>
      <c r="B171" s="20" t="s">
        <v>49</v>
      </c>
      <c r="C171" s="20" t="s">
        <v>0</v>
      </c>
      <c r="D171" s="22"/>
      <c r="E171" s="22">
        <v>3354.3</v>
      </c>
      <c r="F171" s="22">
        <v>634.20000000000005</v>
      </c>
      <c r="G171" s="22">
        <v>4745.6923076923085</v>
      </c>
      <c r="H171" s="22">
        <v>5078.2936363636363</v>
      </c>
      <c r="I171" s="22">
        <v>4198.7142857142853</v>
      </c>
      <c r="J171" s="22">
        <v>5879.3676470588234</v>
      </c>
      <c r="K171" s="22">
        <v>6453.5645161290322</v>
      </c>
      <c r="L171" s="22">
        <v>4531.7190476190481</v>
      </c>
      <c r="M171" s="22">
        <v>6471.8208955223881</v>
      </c>
      <c r="N171" s="20"/>
      <c r="O171" s="22">
        <v>1138.95</v>
      </c>
      <c r="P171" s="22">
        <v>1692.15</v>
      </c>
      <c r="Q171" s="22"/>
      <c r="R171" s="22">
        <v>4885.3084615384614</v>
      </c>
      <c r="S171" s="22">
        <v>4374.4733333333324</v>
      </c>
      <c r="T171" s="22">
        <v>4674.136363636364</v>
      </c>
      <c r="U171" s="22">
        <v>5593.87</v>
      </c>
      <c r="V171" s="22">
        <v>6099.140625</v>
      </c>
      <c r="W171" s="22">
        <v>4298.7203921568625</v>
      </c>
      <c r="X171" s="20"/>
      <c r="Y171" s="22"/>
      <c r="Z171" s="22"/>
      <c r="AA171" s="22"/>
      <c r="AB171" s="22"/>
      <c r="AC171" s="22"/>
      <c r="AD171" s="22"/>
      <c r="AE171" s="22">
        <v>929.88</v>
      </c>
      <c r="AF171" s="22">
        <v>3234.5</v>
      </c>
      <c r="AG171" s="22">
        <v>3197.3</v>
      </c>
      <c r="AH171" s="22">
        <v>3427.6470588235293</v>
      </c>
    </row>
    <row r="172" spans="1:34" ht="15.75" thickTop="1">
      <c r="A172" s="19"/>
      <c r="B172" s="20" t="s">
        <v>51</v>
      </c>
      <c r="C172" s="20" t="s">
        <v>0</v>
      </c>
      <c r="D172" s="9"/>
      <c r="E172" s="9">
        <v>554.04999999999984</v>
      </c>
      <c r="F172" s="9">
        <v>201.40000000000003</v>
      </c>
      <c r="G172" s="9">
        <v>598.00000000000011</v>
      </c>
      <c r="H172" s="9">
        <v>555.31229999999994</v>
      </c>
      <c r="I172" s="9">
        <v>533.32926829268297</v>
      </c>
      <c r="J172" s="9">
        <v>569.50429799426934</v>
      </c>
      <c r="K172" s="9">
        <v>625.91981132075466</v>
      </c>
      <c r="L172" s="9">
        <v>473.35012531328323</v>
      </c>
      <c r="M172" s="9">
        <v>645.08233532934128</v>
      </c>
      <c r="N172" s="20"/>
      <c r="O172" s="9">
        <v>369.65000000000003</v>
      </c>
      <c r="P172" s="9">
        <v>554.05000000000007</v>
      </c>
      <c r="Q172" s="9"/>
      <c r="R172" s="9">
        <v>530.41184873949578</v>
      </c>
      <c r="S172" s="9">
        <v>514.4771052631578</v>
      </c>
      <c r="T172" s="9">
        <v>548.89247311827955</v>
      </c>
      <c r="U172" s="9">
        <v>579.81419624217119</v>
      </c>
      <c r="V172" s="9">
        <v>587.66969696969682</v>
      </c>
      <c r="W172" s="9">
        <v>478.41481318681315</v>
      </c>
      <c r="X172" s="20"/>
      <c r="Y172" s="9"/>
      <c r="Z172" s="9"/>
      <c r="AA172" s="9"/>
      <c r="AB172" s="9"/>
      <c r="AC172" s="9"/>
      <c r="AD172" s="9"/>
      <c r="AE172" s="9">
        <v>299.95999999999998</v>
      </c>
      <c r="AF172" s="9">
        <v>392.99999999999989</v>
      </c>
      <c r="AG172" s="9">
        <v>378.97402597402612</v>
      </c>
      <c r="AH172" s="9">
        <v>380.0944881889763</v>
      </c>
    </row>
    <row r="173" spans="1:34">
      <c r="A173" s="19"/>
      <c r="B173" s="20" t="s">
        <v>53</v>
      </c>
      <c r="C173" s="20" t="s">
        <v>0</v>
      </c>
      <c r="D173" s="15"/>
      <c r="E173" s="15">
        <v>0</v>
      </c>
      <c r="F173" s="15">
        <v>0</v>
      </c>
      <c r="G173" s="15">
        <v>0</v>
      </c>
      <c r="H173" s="15">
        <v>0</v>
      </c>
      <c r="I173" s="15">
        <v>1.5066888878879329E-2</v>
      </c>
      <c r="J173" s="15">
        <v>0</v>
      </c>
      <c r="K173" s="15">
        <v>3.7318901036716749E-2</v>
      </c>
      <c r="L173" s="15">
        <v>0.30474429110618895</v>
      </c>
      <c r="M173" s="15">
        <v>9.8058874255908771E-2</v>
      </c>
      <c r="N173" s="20"/>
      <c r="O173" s="15">
        <v>0</v>
      </c>
      <c r="P173" s="15">
        <v>0</v>
      </c>
      <c r="Q173" s="15"/>
      <c r="R173" s="15">
        <v>0</v>
      </c>
      <c r="S173" s="15">
        <v>0</v>
      </c>
      <c r="T173" s="15">
        <v>2.8508897135788372E-2</v>
      </c>
      <c r="U173" s="15">
        <v>1.7684654318062046E-2</v>
      </c>
      <c r="V173" s="15">
        <v>1.8840909665831879E-2</v>
      </c>
      <c r="W173" s="15">
        <v>0.26041303901262258</v>
      </c>
      <c r="X173" s="20"/>
      <c r="Y173" s="15"/>
      <c r="Z173" s="15"/>
      <c r="AA173" s="15"/>
      <c r="AB173" s="15"/>
      <c r="AC173" s="15"/>
      <c r="AD173" s="15"/>
      <c r="AE173" s="15">
        <v>0.23674300254452926</v>
      </c>
      <c r="AF173" s="15">
        <v>0</v>
      </c>
      <c r="AG173" s="15">
        <v>0</v>
      </c>
      <c r="AH173" s="15">
        <v>0</v>
      </c>
    </row>
    <row r="174" spans="1:34">
      <c r="A174" s="19"/>
      <c r="B174" s="20" t="s">
        <v>55</v>
      </c>
      <c r="C174" s="20" t="s">
        <v>0</v>
      </c>
      <c r="D174" s="15"/>
      <c r="E174" s="15">
        <v>0</v>
      </c>
      <c r="F174" s="15">
        <v>0</v>
      </c>
      <c r="G174" s="15">
        <v>0</v>
      </c>
      <c r="H174" s="15">
        <v>0</v>
      </c>
      <c r="I174" s="15">
        <v>1.505383602794748E-2</v>
      </c>
      <c r="J174" s="15">
        <v>0</v>
      </c>
      <c r="K174" s="15">
        <v>3.7303024223276679E-2</v>
      </c>
      <c r="L174" s="15">
        <v>0.30453073338404918</v>
      </c>
      <c r="M174" s="15">
        <v>9.7918073115115231E-2</v>
      </c>
      <c r="N174" s="20"/>
      <c r="O174" s="15">
        <v>0</v>
      </c>
      <c r="P174" s="15">
        <v>0</v>
      </c>
      <c r="Q174" s="15"/>
      <c r="R174" s="15">
        <v>0</v>
      </c>
      <c r="S174" s="15">
        <v>0</v>
      </c>
      <c r="T174" s="15">
        <v>2.8488023809750206E-2</v>
      </c>
      <c r="U174" s="15">
        <v>1.7655772466529069E-2</v>
      </c>
      <c r="V174" s="15">
        <v>1.8808413280032729E-2</v>
      </c>
      <c r="W174" s="15">
        <v>0.26037676803013832</v>
      </c>
      <c r="X174" s="20"/>
      <c r="Y174" s="15"/>
      <c r="Z174" s="15"/>
      <c r="AA174" s="15"/>
      <c r="AB174" s="15"/>
      <c r="AC174" s="15"/>
      <c r="AD174" s="15"/>
      <c r="AE174" s="15">
        <v>0.23674300254452926</v>
      </c>
      <c r="AF174" s="15">
        <v>0</v>
      </c>
      <c r="AG174" s="15">
        <v>0</v>
      </c>
      <c r="AH174" s="15">
        <v>0</v>
      </c>
    </row>
    <row r="175" spans="1:34">
      <c r="A175" s="19"/>
      <c r="B175" s="20" t="s">
        <v>57</v>
      </c>
      <c r="C175" s="20" t="s">
        <v>0</v>
      </c>
      <c r="D175" s="16"/>
      <c r="E175" s="16">
        <v>1</v>
      </c>
      <c r="F175" s="16">
        <v>1</v>
      </c>
      <c r="G175" s="16">
        <v>13</v>
      </c>
      <c r="H175" s="16">
        <v>11</v>
      </c>
      <c r="I175" s="16">
        <v>21</v>
      </c>
      <c r="J175" s="16">
        <v>34</v>
      </c>
      <c r="K175" s="16">
        <v>62</v>
      </c>
      <c r="L175" s="16">
        <v>84</v>
      </c>
      <c r="M175" s="16">
        <v>67</v>
      </c>
      <c r="N175" s="20"/>
      <c r="O175" s="16">
        <v>2</v>
      </c>
      <c r="P175" s="16">
        <v>1</v>
      </c>
      <c r="Q175" s="16"/>
      <c r="R175" s="16">
        <v>13</v>
      </c>
      <c r="S175" s="16">
        <v>18</v>
      </c>
      <c r="T175" s="16">
        <v>22</v>
      </c>
      <c r="U175" s="16">
        <v>50</v>
      </c>
      <c r="V175" s="16">
        <v>64</v>
      </c>
      <c r="W175" s="16">
        <v>102</v>
      </c>
      <c r="X175" s="20"/>
      <c r="Y175" s="16"/>
      <c r="Z175" s="16"/>
      <c r="AA175" s="16"/>
      <c r="AB175" s="16"/>
      <c r="AC175" s="16"/>
      <c r="AD175" s="16"/>
      <c r="AE175" s="16">
        <v>1</v>
      </c>
      <c r="AF175" s="16">
        <v>2</v>
      </c>
      <c r="AG175" s="16">
        <v>10</v>
      </c>
      <c r="AH175" s="16">
        <v>17</v>
      </c>
    </row>
    <row r="176" spans="1:34">
      <c r="A176" s="19" t="s">
        <v>102</v>
      </c>
      <c r="B176" s="20" t="s">
        <v>1</v>
      </c>
      <c r="C176" s="20" t="s">
        <v>0</v>
      </c>
      <c r="D176" s="7">
        <v>1899287.9500000002</v>
      </c>
      <c r="E176" s="7">
        <v>2126583.1499999994</v>
      </c>
      <c r="F176" s="7">
        <v>2226033.6999999997</v>
      </c>
      <c r="G176" s="7">
        <v>2685583.5199999996</v>
      </c>
      <c r="H176" s="7">
        <v>2801246.8699999987</v>
      </c>
      <c r="I176" s="7">
        <v>2592372</v>
      </c>
      <c r="J176" s="7">
        <v>2116980</v>
      </c>
      <c r="K176" s="7">
        <v>2552831</v>
      </c>
      <c r="L176" s="7">
        <v>2925688</v>
      </c>
      <c r="M176" s="7">
        <v>2793168.0500000003</v>
      </c>
      <c r="N176" s="20"/>
      <c r="O176" s="7">
        <v>1576875.7999999996</v>
      </c>
      <c r="P176" s="7">
        <v>1743218.5499999996</v>
      </c>
      <c r="Q176" s="7">
        <v>1690553.35</v>
      </c>
      <c r="R176" s="7">
        <v>2206474.2999999998</v>
      </c>
      <c r="S176" s="7">
        <v>2156911.7499999995</v>
      </c>
      <c r="T176" s="7">
        <v>1960340</v>
      </c>
      <c r="U176" s="7">
        <v>1854359</v>
      </c>
      <c r="V176" s="7">
        <v>2102678</v>
      </c>
      <c r="W176" s="7">
        <v>2169947</v>
      </c>
      <c r="X176" s="20"/>
      <c r="Y176" s="7"/>
      <c r="Z176" s="7">
        <v>1613.7</v>
      </c>
      <c r="AA176" s="7"/>
      <c r="AB176" s="7">
        <v>1711.95</v>
      </c>
      <c r="AC176" s="7">
        <v>34235.979999999996</v>
      </c>
      <c r="AD176" s="7">
        <v>65557.14</v>
      </c>
      <c r="AE176" s="7">
        <v>64964</v>
      </c>
      <c r="AF176" s="7">
        <v>191967</v>
      </c>
      <c r="AG176" s="7">
        <v>174564</v>
      </c>
      <c r="AH176" s="7">
        <v>340982</v>
      </c>
    </row>
    <row r="177" spans="1:34">
      <c r="A177" s="19"/>
      <c r="B177" s="20" t="s">
        <v>3</v>
      </c>
      <c r="C177" s="20" t="s">
        <v>0</v>
      </c>
      <c r="D177" s="7">
        <v>279285.15000000008</v>
      </c>
      <c r="E177" s="7">
        <v>367359.94000000006</v>
      </c>
      <c r="F177" s="7">
        <v>285605.50000000006</v>
      </c>
      <c r="G177" s="7">
        <v>327114.19000000006</v>
      </c>
      <c r="H177" s="7">
        <v>433697.61000000004</v>
      </c>
      <c r="I177" s="7">
        <v>368861</v>
      </c>
      <c r="J177" s="7">
        <v>160476</v>
      </c>
      <c r="K177" s="7">
        <v>284393</v>
      </c>
      <c r="L177" s="7">
        <v>432154</v>
      </c>
      <c r="M177" s="7">
        <v>554312.38</v>
      </c>
      <c r="N177" s="20"/>
      <c r="O177" s="7">
        <v>68844.34</v>
      </c>
      <c r="P177" s="7">
        <v>121477.14</v>
      </c>
      <c r="Q177" s="7">
        <v>34779.5</v>
      </c>
      <c r="R177" s="7">
        <v>99911.340000000011</v>
      </c>
      <c r="S177" s="7">
        <v>121075.95999999999</v>
      </c>
      <c r="T177" s="7">
        <v>100244</v>
      </c>
      <c r="U177" s="7">
        <v>136726</v>
      </c>
      <c r="V177" s="7">
        <v>219269</v>
      </c>
      <c r="W177" s="7">
        <v>319542.48</v>
      </c>
      <c r="X177" s="20"/>
      <c r="Y177" s="7"/>
      <c r="Z177" s="7">
        <v>0</v>
      </c>
      <c r="AA177" s="7"/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5019</v>
      </c>
      <c r="AH177" s="7">
        <v>52086</v>
      </c>
    </row>
    <row r="178" spans="1:34">
      <c r="A178" s="19"/>
      <c r="B178" s="20" t="s">
        <v>5</v>
      </c>
      <c r="C178" s="20" t="s">
        <v>0</v>
      </c>
      <c r="D178" s="8">
        <v>1620002.8</v>
      </c>
      <c r="E178" s="8">
        <v>1759223.2099999995</v>
      </c>
      <c r="F178" s="8">
        <v>1940428.1999999997</v>
      </c>
      <c r="G178" s="8">
        <v>2358469.3299999996</v>
      </c>
      <c r="H178" s="8">
        <v>2367549.2599999988</v>
      </c>
      <c r="I178" s="8">
        <v>2223511</v>
      </c>
      <c r="J178" s="8">
        <v>1956504</v>
      </c>
      <c r="K178" s="8">
        <v>2268438</v>
      </c>
      <c r="L178" s="8">
        <v>2493534</v>
      </c>
      <c r="M178" s="8">
        <v>2238855.6700000004</v>
      </c>
      <c r="N178" s="20"/>
      <c r="O178" s="8">
        <v>1508031.4599999995</v>
      </c>
      <c r="P178" s="8">
        <v>1621741.4099999997</v>
      </c>
      <c r="Q178" s="8">
        <v>1655773.85</v>
      </c>
      <c r="R178" s="8">
        <v>2106562.96</v>
      </c>
      <c r="S178" s="8">
        <v>2035835.7899999996</v>
      </c>
      <c r="T178" s="8">
        <v>1860096</v>
      </c>
      <c r="U178" s="8">
        <v>1717633</v>
      </c>
      <c r="V178" s="8">
        <v>1883409</v>
      </c>
      <c r="W178" s="8">
        <v>1850404.52</v>
      </c>
      <c r="X178" s="20"/>
      <c r="Y178" s="8"/>
      <c r="Z178" s="8">
        <v>1613.7</v>
      </c>
      <c r="AA178" s="8"/>
      <c r="AB178" s="8">
        <v>1711.95</v>
      </c>
      <c r="AC178" s="8">
        <v>34235.979999999996</v>
      </c>
      <c r="AD178" s="8">
        <v>65557.14</v>
      </c>
      <c r="AE178" s="8">
        <v>64964</v>
      </c>
      <c r="AF178" s="8">
        <v>191967</v>
      </c>
      <c r="AG178" s="8">
        <v>169545</v>
      </c>
      <c r="AH178" s="8">
        <v>288896</v>
      </c>
    </row>
    <row r="179" spans="1:34">
      <c r="A179" s="19"/>
      <c r="B179" s="20" t="s">
        <v>7</v>
      </c>
      <c r="C179" s="20" t="s">
        <v>0</v>
      </c>
      <c r="D179" s="7">
        <v>96318.9</v>
      </c>
      <c r="E179" s="7">
        <v>94617.75</v>
      </c>
      <c r="F179" s="7">
        <v>100784.5</v>
      </c>
      <c r="G179" s="7">
        <v>195061.5</v>
      </c>
      <c r="H179" s="7">
        <v>246709</v>
      </c>
      <c r="I179" s="7">
        <v>251420</v>
      </c>
      <c r="J179" s="7">
        <v>245719</v>
      </c>
      <c r="K179" s="7">
        <v>273718</v>
      </c>
      <c r="L179" s="7">
        <v>298965</v>
      </c>
      <c r="M179" s="7">
        <v>258655</v>
      </c>
      <c r="N179" s="20"/>
      <c r="O179" s="7">
        <v>77559.8</v>
      </c>
      <c r="P179" s="7">
        <v>86850.9</v>
      </c>
      <c r="Q179" s="7">
        <v>92699.049999999988</v>
      </c>
      <c r="R179" s="7">
        <v>170364.5</v>
      </c>
      <c r="S179" s="7">
        <v>219749</v>
      </c>
      <c r="T179" s="7">
        <v>222118</v>
      </c>
      <c r="U179" s="7">
        <v>234719.5</v>
      </c>
      <c r="V179" s="7">
        <v>201490</v>
      </c>
      <c r="W179" s="7">
        <v>215989</v>
      </c>
      <c r="X179" s="20"/>
      <c r="Y179" s="7"/>
      <c r="Z179" s="7">
        <v>0</v>
      </c>
      <c r="AA179" s="7"/>
      <c r="AB179" s="7">
        <v>0</v>
      </c>
      <c r="AC179" s="7">
        <v>664</v>
      </c>
      <c r="AD179" s="7">
        <v>664</v>
      </c>
      <c r="AE179" s="7">
        <v>513</v>
      </c>
      <c r="AF179" s="7">
        <v>1771.5</v>
      </c>
      <c r="AG179" s="7">
        <v>176</v>
      </c>
      <c r="AH179" s="7">
        <v>1076</v>
      </c>
    </row>
    <row r="180" spans="1:34">
      <c r="A180" s="19"/>
      <c r="B180" s="20" t="s">
        <v>9</v>
      </c>
      <c r="C180" s="20" t="s">
        <v>0</v>
      </c>
      <c r="D180" s="8">
        <v>1716321.7</v>
      </c>
      <c r="E180" s="8">
        <v>1853840.9599999995</v>
      </c>
      <c r="F180" s="8">
        <v>2041212.6999999997</v>
      </c>
      <c r="G180" s="8">
        <v>2553530.8299999996</v>
      </c>
      <c r="H180" s="8">
        <v>2614258.2599999988</v>
      </c>
      <c r="I180" s="8">
        <v>2474931</v>
      </c>
      <c r="J180" s="8">
        <v>2202223</v>
      </c>
      <c r="K180" s="8">
        <v>2542156</v>
      </c>
      <c r="L180" s="8">
        <v>2792499</v>
      </c>
      <c r="M180" s="8">
        <v>2497510.6700000004</v>
      </c>
      <c r="N180" s="20"/>
      <c r="O180" s="8">
        <v>1585591.2599999995</v>
      </c>
      <c r="P180" s="8">
        <v>1708592.3099999996</v>
      </c>
      <c r="Q180" s="8">
        <v>1748472.9000000001</v>
      </c>
      <c r="R180" s="8">
        <v>2276927.46</v>
      </c>
      <c r="S180" s="8">
        <v>2255584.7899999996</v>
      </c>
      <c r="T180" s="8">
        <v>2082214</v>
      </c>
      <c r="U180" s="8">
        <v>1952352.5</v>
      </c>
      <c r="V180" s="8">
        <v>2084899</v>
      </c>
      <c r="W180" s="8">
        <v>2066393.52</v>
      </c>
      <c r="X180" s="20"/>
      <c r="Y180" s="8"/>
      <c r="Z180" s="8">
        <v>1613.7</v>
      </c>
      <c r="AA180" s="8"/>
      <c r="AB180" s="8">
        <v>1711.95</v>
      </c>
      <c r="AC180" s="8">
        <v>34899.979999999996</v>
      </c>
      <c r="AD180" s="8">
        <v>66221.14</v>
      </c>
      <c r="AE180" s="8">
        <v>65477</v>
      </c>
      <c r="AF180" s="8">
        <v>193738.5</v>
      </c>
      <c r="AG180" s="8">
        <v>169721</v>
      </c>
      <c r="AH180" s="8">
        <v>289972</v>
      </c>
    </row>
    <row r="181" spans="1:34">
      <c r="A181" s="19"/>
      <c r="B181" s="20" t="s">
        <v>11</v>
      </c>
      <c r="C181" s="20" t="s">
        <v>0</v>
      </c>
      <c r="D181" s="7">
        <v>11370</v>
      </c>
      <c r="E181" s="7">
        <v>12270</v>
      </c>
      <c r="F181" s="7">
        <v>11880</v>
      </c>
      <c r="G181" s="7">
        <v>12480</v>
      </c>
      <c r="H181" s="7">
        <v>14370</v>
      </c>
      <c r="I181" s="7">
        <v>13230</v>
      </c>
      <c r="J181" s="7">
        <v>8310</v>
      </c>
      <c r="K181" s="7">
        <v>9780</v>
      </c>
      <c r="L181" s="7">
        <v>12120</v>
      </c>
      <c r="M181" s="7">
        <v>10050</v>
      </c>
      <c r="N181" s="20"/>
      <c r="O181" s="7">
        <v>7410</v>
      </c>
      <c r="P181" s="7">
        <v>7650</v>
      </c>
      <c r="Q181" s="7">
        <v>6210</v>
      </c>
      <c r="R181" s="7">
        <v>8070</v>
      </c>
      <c r="S181" s="7">
        <v>8250</v>
      </c>
      <c r="T181" s="7">
        <v>6810</v>
      </c>
      <c r="U181" s="7">
        <v>5820</v>
      </c>
      <c r="V181" s="7">
        <v>7530</v>
      </c>
      <c r="W181" s="7">
        <v>7770</v>
      </c>
      <c r="X181" s="20"/>
      <c r="Y181" s="7"/>
      <c r="Z181" s="7">
        <v>30</v>
      </c>
      <c r="AA181" s="7"/>
      <c r="AB181" s="7">
        <v>30</v>
      </c>
      <c r="AC181" s="7">
        <v>450</v>
      </c>
      <c r="AD181" s="7">
        <v>630</v>
      </c>
      <c r="AE181" s="7">
        <v>630</v>
      </c>
      <c r="AF181" s="7">
        <v>1230</v>
      </c>
      <c r="AG181" s="7">
        <v>1410</v>
      </c>
      <c r="AH181" s="7">
        <v>2220</v>
      </c>
    </row>
    <row r="182" spans="1:34" ht="15.75" thickBot="1">
      <c r="A182" s="19"/>
      <c r="B182" s="20" t="s">
        <v>13</v>
      </c>
      <c r="C182" s="20" t="s">
        <v>0</v>
      </c>
      <c r="D182" s="22">
        <v>1727691.7</v>
      </c>
      <c r="E182" s="22">
        <v>1866110.9599999995</v>
      </c>
      <c r="F182" s="22">
        <v>2053092.6999999997</v>
      </c>
      <c r="G182" s="22">
        <v>2566010.8299999996</v>
      </c>
      <c r="H182" s="22">
        <v>2628628.2599999988</v>
      </c>
      <c r="I182" s="22">
        <v>2488161</v>
      </c>
      <c r="J182" s="22">
        <v>2210533</v>
      </c>
      <c r="K182" s="22">
        <v>2551936</v>
      </c>
      <c r="L182" s="22">
        <v>2804619</v>
      </c>
      <c r="M182" s="22">
        <v>2507560.6700000004</v>
      </c>
      <c r="N182" s="20"/>
      <c r="O182" s="22">
        <v>1593001.2599999995</v>
      </c>
      <c r="P182" s="22">
        <v>1716242.3099999996</v>
      </c>
      <c r="Q182" s="22">
        <v>1754682.9000000001</v>
      </c>
      <c r="R182" s="22">
        <v>2284997.46</v>
      </c>
      <c r="S182" s="22">
        <v>2263834.7899999996</v>
      </c>
      <c r="T182" s="22">
        <v>2089024</v>
      </c>
      <c r="U182" s="22">
        <v>1958172.5</v>
      </c>
      <c r="V182" s="22">
        <v>2092429</v>
      </c>
      <c r="W182" s="22">
        <v>2074163.52</v>
      </c>
      <c r="X182" s="20"/>
      <c r="Y182" s="22"/>
      <c r="Z182" s="22">
        <v>1643.7</v>
      </c>
      <c r="AA182" s="22"/>
      <c r="AB182" s="22">
        <v>1741.95</v>
      </c>
      <c r="AC182" s="22">
        <v>35349.979999999996</v>
      </c>
      <c r="AD182" s="22">
        <v>66851.14</v>
      </c>
      <c r="AE182" s="22">
        <v>66107</v>
      </c>
      <c r="AF182" s="22">
        <v>194968.5</v>
      </c>
      <c r="AG182" s="22">
        <v>171131</v>
      </c>
      <c r="AH182" s="22">
        <v>292192</v>
      </c>
    </row>
    <row r="183" spans="1:34" ht="15.75" thickTop="1">
      <c r="A183" s="19"/>
      <c r="B183" s="20" t="s">
        <v>15</v>
      </c>
      <c r="C183" s="20" t="s">
        <v>0</v>
      </c>
      <c r="D183" s="9">
        <v>258807.74270150045</v>
      </c>
      <c r="E183" s="9">
        <v>298828.83127974981</v>
      </c>
      <c r="F183" s="9">
        <v>302756.93748999969</v>
      </c>
      <c r="G183" s="9">
        <v>318687.58181631955</v>
      </c>
      <c r="H183" s="9">
        <v>375818.86332533043</v>
      </c>
      <c r="I183" s="9">
        <v>346595.68785800005</v>
      </c>
      <c r="J183" s="9">
        <v>226232.84929799964</v>
      </c>
      <c r="K183" s="9">
        <v>280303.16345400008</v>
      </c>
      <c r="L183" s="9">
        <v>363284.06895200064</v>
      </c>
      <c r="M183" s="9">
        <v>329463.15125599934</v>
      </c>
      <c r="N183" s="20"/>
      <c r="O183" s="9">
        <v>154910.97681200018</v>
      </c>
      <c r="P183" s="9">
        <v>178126.49312775006</v>
      </c>
      <c r="Q183" s="9">
        <v>148158.32990000001</v>
      </c>
      <c r="R183" s="9">
        <v>197340.29448527959</v>
      </c>
      <c r="S183" s="9">
        <v>201610.61624485024</v>
      </c>
      <c r="T183" s="9">
        <v>175660.29336000001</v>
      </c>
      <c r="U183" s="9">
        <v>161281.86320399988</v>
      </c>
      <c r="V183" s="9">
        <v>204048.05099799988</v>
      </c>
      <c r="W183" s="9">
        <v>227072.95302800019</v>
      </c>
      <c r="X183" s="20"/>
      <c r="Y183" s="9"/>
      <c r="Z183" s="9">
        <v>36.06</v>
      </c>
      <c r="AA183" s="9"/>
      <c r="AB183" s="9">
        <v>36.06</v>
      </c>
      <c r="AC183" s="9">
        <v>575.24</v>
      </c>
      <c r="AD183" s="9">
        <v>842.09999999999991</v>
      </c>
      <c r="AE183" s="9">
        <v>1376</v>
      </c>
      <c r="AF183" s="9">
        <v>2874</v>
      </c>
      <c r="AG183" s="9">
        <v>3152.0528199999999</v>
      </c>
      <c r="AH183" s="9">
        <v>5072</v>
      </c>
    </row>
    <row r="184" spans="1:34">
      <c r="A184" s="19"/>
      <c r="B184" s="20" t="s">
        <v>17</v>
      </c>
      <c r="C184" s="20" t="s">
        <v>0</v>
      </c>
      <c r="D184" s="9">
        <v>26671.5</v>
      </c>
      <c r="E184" s="9">
        <v>29496.349999999995</v>
      </c>
      <c r="F184" s="9">
        <v>26335.1</v>
      </c>
      <c r="G184" s="9">
        <v>42582.55</v>
      </c>
      <c r="H184" s="9">
        <v>48653.899999999994</v>
      </c>
      <c r="I184" s="9">
        <v>54673</v>
      </c>
      <c r="J184" s="9">
        <v>54348</v>
      </c>
      <c r="K184" s="9">
        <v>72498.75</v>
      </c>
      <c r="L184" s="9">
        <v>73732.5</v>
      </c>
      <c r="M184" s="9">
        <v>94501.99000000002</v>
      </c>
      <c r="N184" s="20"/>
      <c r="O184" s="9">
        <v>16610.5</v>
      </c>
      <c r="P184" s="9">
        <v>20128.350000000002</v>
      </c>
      <c r="Q184" s="9">
        <v>31691.199999999997</v>
      </c>
      <c r="R184" s="9">
        <v>48172.74</v>
      </c>
      <c r="S184" s="9">
        <v>52295.240000000005</v>
      </c>
      <c r="T184" s="9">
        <v>44734.25</v>
      </c>
      <c r="U184" s="9">
        <v>47797.250000000007</v>
      </c>
      <c r="V184" s="9">
        <v>66872.350000000006</v>
      </c>
      <c r="W184" s="9">
        <v>63543.460000000006</v>
      </c>
      <c r="X184" s="20"/>
      <c r="Y184" s="9"/>
      <c r="Z184" s="9">
        <v>144</v>
      </c>
      <c r="AA184" s="9"/>
      <c r="AB184" s="9">
        <v>144</v>
      </c>
      <c r="AC184" s="9">
        <v>3512.8</v>
      </c>
      <c r="AD184" s="9">
        <v>5899.5</v>
      </c>
      <c r="AE184" s="9">
        <v>4967</v>
      </c>
      <c r="AF184" s="9">
        <v>16640.73</v>
      </c>
      <c r="AG184" s="9">
        <v>14195.5</v>
      </c>
      <c r="AH184" s="9">
        <v>25768.2</v>
      </c>
    </row>
    <row r="185" spans="1:34">
      <c r="A185" s="19"/>
      <c r="B185" s="20" t="s">
        <v>19</v>
      </c>
      <c r="C185" s="20" t="s">
        <v>0</v>
      </c>
      <c r="D185" s="9">
        <v>128751.30999999998</v>
      </c>
      <c r="E185" s="9">
        <v>120337.43</v>
      </c>
      <c r="F185" s="9">
        <v>126726.67000000001</v>
      </c>
      <c r="G185" s="9">
        <v>120747.74000000002</v>
      </c>
      <c r="H185" s="9">
        <v>160000.75999999998</v>
      </c>
      <c r="I185" s="9">
        <v>128730.29999999999</v>
      </c>
      <c r="J185" s="9">
        <v>53659.47</v>
      </c>
      <c r="K185" s="9">
        <v>115251.34999999999</v>
      </c>
      <c r="L185" s="9">
        <v>163124.83000000002</v>
      </c>
      <c r="M185" s="9">
        <v>141384.35</v>
      </c>
      <c r="N185" s="20"/>
      <c r="O185" s="9">
        <v>80086.41</v>
      </c>
      <c r="P185" s="9">
        <v>67834.73</v>
      </c>
      <c r="Q185" s="9">
        <v>58403.95</v>
      </c>
      <c r="R185" s="9">
        <v>83853.850000000006</v>
      </c>
      <c r="S185" s="9">
        <v>54600.480000000003</v>
      </c>
      <c r="T185" s="9">
        <v>62357.790000000008</v>
      </c>
      <c r="U185" s="9">
        <v>34942.539999999994</v>
      </c>
      <c r="V185" s="9">
        <v>89953.64</v>
      </c>
      <c r="W185" s="9">
        <v>94452.59</v>
      </c>
      <c r="X185" s="20"/>
      <c r="Y185" s="9"/>
      <c r="Z185" s="9">
        <v>0</v>
      </c>
      <c r="AA185" s="9"/>
      <c r="AB185" s="9">
        <v>0</v>
      </c>
      <c r="AC185" s="9">
        <v>0</v>
      </c>
      <c r="AD185" s="9">
        <v>0</v>
      </c>
      <c r="AE185" s="9">
        <v>169.73</v>
      </c>
      <c r="AF185" s="9">
        <v>0</v>
      </c>
      <c r="AG185" s="9">
        <v>632</v>
      </c>
      <c r="AH185" s="9">
        <v>0</v>
      </c>
    </row>
    <row r="186" spans="1:34">
      <c r="A186" s="19"/>
      <c r="B186" s="20" t="s">
        <v>21</v>
      </c>
      <c r="C186" s="20" t="s">
        <v>0</v>
      </c>
      <c r="D186" s="9">
        <v>16028.220000000001</v>
      </c>
      <c r="E186" s="9">
        <v>18169.72</v>
      </c>
      <c r="F186" s="9">
        <v>7458</v>
      </c>
      <c r="G186" s="9">
        <v>15510</v>
      </c>
      <c r="H186" s="9">
        <v>12135</v>
      </c>
      <c r="I186" s="9">
        <v>11196</v>
      </c>
      <c r="J186" s="9">
        <v>8732</v>
      </c>
      <c r="K186" s="9">
        <v>6240</v>
      </c>
      <c r="L186" s="9">
        <v>9850</v>
      </c>
      <c r="M186" s="9">
        <v>3945.4599999999996</v>
      </c>
      <c r="N186" s="20"/>
      <c r="O186" s="9">
        <v>12686</v>
      </c>
      <c r="P186" s="9">
        <v>3112.4300000000003</v>
      </c>
      <c r="Q186" s="9">
        <v>0</v>
      </c>
      <c r="R186" s="9">
        <v>10089</v>
      </c>
      <c r="S186" s="9">
        <v>12135</v>
      </c>
      <c r="T186" s="9">
        <v>1717.3100000000002</v>
      </c>
      <c r="U186" s="9">
        <v>2935.06</v>
      </c>
      <c r="V186" s="9">
        <v>3095</v>
      </c>
      <c r="W186" s="9">
        <v>0</v>
      </c>
      <c r="X186" s="20"/>
      <c r="Y186" s="9"/>
      <c r="Z186" s="9">
        <v>0</v>
      </c>
      <c r="AA186" s="9"/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1:34">
      <c r="A187" s="19"/>
      <c r="B187" s="20" t="s">
        <v>23</v>
      </c>
      <c r="C187" s="20" t="s">
        <v>0</v>
      </c>
      <c r="D187" s="9">
        <v>141172.64780799998</v>
      </c>
      <c r="E187" s="9">
        <v>110333.22240000001</v>
      </c>
      <c r="F187" s="9">
        <v>169802.00377189994</v>
      </c>
      <c r="G187" s="9">
        <v>198780.50970710005</v>
      </c>
      <c r="H187" s="9">
        <v>241536.89376052038</v>
      </c>
      <c r="I187" s="9">
        <v>211867.76459399986</v>
      </c>
      <c r="J187" s="9">
        <v>91993.997855000067</v>
      </c>
      <c r="K187" s="9">
        <v>99277.004460799973</v>
      </c>
      <c r="L187" s="9">
        <v>162839.99625999999</v>
      </c>
      <c r="M187" s="9">
        <v>152739.99648000006</v>
      </c>
      <c r="N187" s="20"/>
      <c r="O187" s="9">
        <v>78682.980032000036</v>
      </c>
      <c r="P187" s="9">
        <v>83046.002136899973</v>
      </c>
      <c r="Q187" s="9">
        <v>93625.334392399978</v>
      </c>
      <c r="R187" s="9">
        <v>125851.96505036986</v>
      </c>
      <c r="S187" s="9">
        <v>123742.82692362797</v>
      </c>
      <c r="T187" s="9">
        <v>78669.153875575998</v>
      </c>
      <c r="U187" s="9">
        <v>71289.99893700004</v>
      </c>
      <c r="V187" s="9">
        <v>86787.418287999972</v>
      </c>
      <c r="W187" s="9">
        <v>117554.99855700004</v>
      </c>
      <c r="X187" s="20"/>
      <c r="Y187" s="9"/>
      <c r="Z187" s="9"/>
      <c r="AA187" s="9"/>
      <c r="AB187" s="9"/>
      <c r="AC187" s="9">
        <v>0</v>
      </c>
      <c r="AD187" s="9">
        <v>22.75</v>
      </c>
      <c r="AE187" s="9">
        <v>92</v>
      </c>
      <c r="AF187" s="9">
        <v>994</v>
      </c>
      <c r="AG187" s="9">
        <v>1073</v>
      </c>
      <c r="AH187" s="9">
        <v>1944</v>
      </c>
    </row>
    <row r="188" spans="1:34">
      <c r="A188" s="19"/>
      <c r="B188" s="20" t="s">
        <v>25</v>
      </c>
      <c r="C188" s="20" t="s">
        <v>0</v>
      </c>
      <c r="D188" s="9">
        <v>20284.770000000004</v>
      </c>
      <c r="E188" s="9">
        <v>17047.77</v>
      </c>
      <c r="F188" s="9">
        <v>18719.95</v>
      </c>
      <c r="G188" s="9">
        <v>16789.18</v>
      </c>
      <c r="H188" s="9">
        <v>19164.269999999997</v>
      </c>
      <c r="I188" s="9">
        <v>24518</v>
      </c>
      <c r="J188" s="9">
        <v>8531.5</v>
      </c>
      <c r="K188" s="9">
        <v>28819</v>
      </c>
      <c r="L188" s="9">
        <v>50764.5</v>
      </c>
      <c r="M188" s="9">
        <v>57145</v>
      </c>
      <c r="N188" s="20"/>
      <c r="O188" s="9">
        <v>10008.290000000001</v>
      </c>
      <c r="P188" s="9">
        <v>10196</v>
      </c>
      <c r="Q188" s="9">
        <v>7420.2500000000009</v>
      </c>
      <c r="R188" s="9">
        <v>11750.210000000001</v>
      </c>
      <c r="S188" s="9">
        <v>9275.89</v>
      </c>
      <c r="T188" s="9">
        <v>10683</v>
      </c>
      <c r="U188" s="9">
        <v>6468</v>
      </c>
      <c r="V188" s="9">
        <v>21142</v>
      </c>
      <c r="W188" s="9">
        <v>32959.5</v>
      </c>
      <c r="X188" s="20"/>
      <c r="Y188" s="9"/>
      <c r="Z188" s="9">
        <v>10.59</v>
      </c>
      <c r="AA188" s="9"/>
      <c r="AB188" s="9">
        <v>10.59</v>
      </c>
      <c r="AC188" s="9">
        <v>218.86000000000004</v>
      </c>
      <c r="AD188" s="9">
        <v>370.64999999999986</v>
      </c>
      <c r="AE188" s="9">
        <v>518</v>
      </c>
      <c r="AF188" s="9">
        <v>1206</v>
      </c>
      <c r="AG188" s="9">
        <v>1090</v>
      </c>
      <c r="AH188" s="9">
        <v>1856</v>
      </c>
    </row>
    <row r="189" spans="1:34">
      <c r="A189" s="19"/>
      <c r="B189" s="20" t="s">
        <v>27</v>
      </c>
      <c r="C189" s="20" t="s">
        <v>0</v>
      </c>
      <c r="D189" s="2">
        <v>3454.0000000000014</v>
      </c>
      <c r="E189" s="2">
        <v>3761.0000000000014</v>
      </c>
      <c r="F189" s="2">
        <v>3586.9999999999982</v>
      </c>
      <c r="G189" s="2">
        <v>3843.0000000000018</v>
      </c>
      <c r="H189" s="2">
        <v>4405.9999999999991</v>
      </c>
      <c r="I189" s="2">
        <v>3953</v>
      </c>
      <c r="J189" s="2">
        <v>2447</v>
      </c>
      <c r="K189" s="2">
        <v>2921.9999999999991</v>
      </c>
      <c r="L189" s="2">
        <v>3560.0000000000014</v>
      </c>
      <c r="M189" s="2">
        <v>2942.0000000000018</v>
      </c>
      <c r="N189" s="20"/>
      <c r="O189" s="2">
        <v>2030.0000000000007</v>
      </c>
      <c r="P189" s="2">
        <v>2245.9999999999995</v>
      </c>
      <c r="Q189" s="2">
        <v>1834</v>
      </c>
      <c r="R189" s="2">
        <v>2402.0000000000009</v>
      </c>
      <c r="S189" s="2">
        <v>2430.9999999999986</v>
      </c>
      <c r="T189" s="2">
        <v>2043.9999999999995</v>
      </c>
      <c r="U189" s="2">
        <v>1810</v>
      </c>
      <c r="V189" s="2">
        <v>2151.0000000000005</v>
      </c>
      <c r="W189" s="2">
        <v>2224</v>
      </c>
      <c r="X189" s="20"/>
      <c r="Y189" s="2"/>
      <c r="Z189" s="2">
        <v>3</v>
      </c>
      <c r="AA189" s="2"/>
      <c r="AB189" s="2">
        <v>3</v>
      </c>
      <c r="AC189" s="2">
        <v>62</v>
      </c>
      <c r="AD189" s="2">
        <v>104.99999999999994</v>
      </c>
      <c r="AE189" s="2">
        <v>106</v>
      </c>
      <c r="AF189" s="2">
        <v>288.99999999999977</v>
      </c>
      <c r="AG189" s="2">
        <v>270.99999999999994</v>
      </c>
      <c r="AH189" s="2">
        <v>464.00000000000011</v>
      </c>
    </row>
    <row r="190" spans="1:34">
      <c r="A190" s="19"/>
      <c r="B190" s="20" t="s">
        <v>29</v>
      </c>
      <c r="C190" s="20" t="s">
        <v>0</v>
      </c>
      <c r="D190" s="2">
        <v>3900.0000000000005</v>
      </c>
      <c r="E190" s="2">
        <v>4268.9999999999991</v>
      </c>
      <c r="F190" s="2">
        <v>4085.9999999999977</v>
      </c>
      <c r="G190" s="2">
        <v>4497.0000000000036</v>
      </c>
      <c r="H190" s="2">
        <v>5220.9999999999973</v>
      </c>
      <c r="I190" s="2">
        <v>4631.0000000000018</v>
      </c>
      <c r="J190" s="2">
        <v>2976.0000000000014</v>
      </c>
      <c r="K190" s="2">
        <v>3509.9999999999977</v>
      </c>
      <c r="L190" s="2">
        <v>4209.0000000000027</v>
      </c>
      <c r="M190" s="2">
        <v>3497.0000000000032</v>
      </c>
      <c r="N190" s="20"/>
      <c r="O190" s="2">
        <v>2343.0000000000009</v>
      </c>
      <c r="P190" s="2">
        <v>2645.9999999999991</v>
      </c>
      <c r="Q190" s="2">
        <v>2159.0000000000009</v>
      </c>
      <c r="R190" s="2">
        <v>2989.0000000000014</v>
      </c>
      <c r="S190" s="2">
        <v>3028.0000000000005</v>
      </c>
      <c r="T190" s="2">
        <v>2491.0000000000009</v>
      </c>
      <c r="U190" s="2">
        <v>2288.9999999999991</v>
      </c>
      <c r="V190" s="2">
        <v>2636.9999999999995</v>
      </c>
      <c r="W190" s="2">
        <v>2685</v>
      </c>
      <c r="X190" s="20"/>
      <c r="Y190" s="2"/>
      <c r="Z190" s="2">
        <v>3</v>
      </c>
      <c r="AA190" s="2"/>
      <c r="AB190" s="2">
        <v>3</v>
      </c>
      <c r="AC190" s="2">
        <v>62</v>
      </c>
      <c r="AD190" s="2">
        <v>110.99999999999994</v>
      </c>
      <c r="AE190" s="2">
        <v>112</v>
      </c>
      <c r="AF190" s="2">
        <v>295.99999999999972</v>
      </c>
      <c r="AG190" s="2">
        <v>274</v>
      </c>
      <c r="AH190" s="2">
        <v>483.00000000000011</v>
      </c>
    </row>
    <row r="191" spans="1:34">
      <c r="A191" s="19"/>
      <c r="B191" s="20" t="s">
        <v>31</v>
      </c>
      <c r="C191" s="20" t="s">
        <v>0</v>
      </c>
      <c r="D191" s="2">
        <v>387</v>
      </c>
      <c r="E191" s="2">
        <v>413</v>
      </c>
      <c r="F191" s="2">
        <v>396</v>
      </c>
      <c r="G191" s="2">
        <v>417</v>
      </c>
      <c r="H191" s="2">
        <v>478</v>
      </c>
      <c r="I191" s="2">
        <v>443</v>
      </c>
      <c r="J191" s="2">
        <v>277</v>
      </c>
      <c r="K191" s="2">
        <v>326</v>
      </c>
      <c r="L191" s="2">
        <v>404</v>
      </c>
      <c r="M191" s="2">
        <v>334</v>
      </c>
      <c r="N191" s="20"/>
      <c r="O191" s="2">
        <v>252</v>
      </c>
      <c r="P191" s="2">
        <v>255</v>
      </c>
      <c r="Q191" s="2">
        <v>207</v>
      </c>
      <c r="R191" s="2">
        <v>269</v>
      </c>
      <c r="S191" s="2">
        <v>275</v>
      </c>
      <c r="T191" s="2">
        <v>229</v>
      </c>
      <c r="U191" s="2">
        <v>194</v>
      </c>
      <c r="V191" s="2">
        <v>256</v>
      </c>
      <c r="W191" s="2">
        <v>259</v>
      </c>
      <c r="X191" s="20"/>
      <c r="Y191" s="2"/>
      <c r="Z191" s="2">
        <v>1</v>
      </c>
      <c r="AA191" s="2"/>
      <c r="AB191" s="2">
        <v>1</v>
      </c>
      <c r="AC191" s="2">
        <v>15</v>
      </c>
      <c r="AD191" s="2">
        <v>21</v>
      </c>
      <c r="AE191" s="2">
        <v>21</v>
      </c>
      <c r="AF191" s="2">
        <v>41</v>
      </c>
      <c r="AG191" s="2">
        <v>47</v>
      </c>
      <c r="AH191" s="2">
        <v>74</v>
      </c>
    </row>
    <row r="192" spans="1:34">
      <c r="A192" s="19"/>
      <c r="B192" s="20" t="s">
        <v>33</v>
      </c>
      <c r="C192" s="20" t="s">
        <v>0</v>
      </c>
      <c r="D192" s="10">
        <v>8.925064599483207</v>
      </c>
      <c r="E192" s="10">
        <v>9.1065375302663476</v>
      </c>
      <c r="F192" s="10">
        <v>9.0580808080808026</v>
      </c>
      <c r="G192" s="10">
        <v>9.2158273381295004</v>
      </c>
      <c r="H192" s="10">
        <v>9.2175732217573199</v>
      </c>
      <c r="I192" s="10">
        <v>8.9232505643340865</v>
      </c>
      <c r="J192" s="10">
        <v>8.8339350180505409</v>
      </c>
      <c r="K192" s="10">
        <v>8.9631901840490773</v>
      </c>
      <c r="L192" s="10">
        <v>8.8118811881188144</v>
      </c>
      <c r="M192" s="10">
        <v>8.8083832335329397</v>
      </c>
      <c r="N192" s="20"/>
      <c r="O192" s="10">
        <v>8.0555555555555589</v>
      </c>
      <c r="P192" s="10">
        <v>8.8078431372549009</v>
      </c>
      <c r="Q192" s="10">
        <v>8.8599033816425123</v>
      </c>
      <c r="R192" s="10">
        <v>8.9293680297397806</v>
      </c>
      <c r="S192" s="10">
        <v>8.8399999999999945</v>
      </c>
      <c r="T192" s="10">
        <v>8.9257641921397362</v>
      </c>
      <c r="U192" s="10">
        <v>9.3298969072164954</v>
      </c>
      <c r="V192" s="10">
        <v>8.4023437500000018</v>
      </c>
      <c r="W192" s="10">
        <v>8.5868725868725875</v>
      </c>
      <c r="X192" s="20"/>
      <c r="Y192" s="10"/>
      <c r="Z192" s="10">
        <v>3</v>
      </c>
      <c r="AA192" s="10"/>
      <c r="AB192" s="10">
        <v>3</v>
      </c>
      <c r="AC192" s="10">
        <v>4.1333333333333337</v>
      </c>
      <c r="AD192" s="10">
        <v>4.9999999999999973</v>
      </c>
      <c r="AE192" s="10">
        <v>5.0476190476190474</v>
      </c>
      <c r="AF192" s="10">
        <v>7.0487804878048728</v>
      </c>
      <c r="AG192" s="10">
        <v>5.7659574468085095</v>
      </c>
      <c r="AH192" s="10">
        <v>6.270270270270272</v>
      </c>
    </row>
    <row r="193" spans="1:34">
      <c r="A193" s="19"/>
      <c r="B193" s="20" t="s">
        <v>35</v>
      </c>
      <c r="C193" s="20" t="s">
        <v>0</v>
      </c>
      <c r="D193" s="10">
        <v>10.077519379844963</v>
      </c>
      <c r="E193" s="10">
        <v>10.336561743341402</v>
      </c>
      <c r="F193" s="10">
        <v>10.318181818181813</v>
      </c>
      <c r="G193" s="10">
        <v>10.784172661870512</v>
      </c>
      <c r="H193" s="10">
        <v>10.922594142259408</v>
      </c>
      <c r="I193" s="10">
        <v>10.453724604966144</v>
      </c>
      <c r="J193" s="10">
        <v>10.743682310469319</v>
      </c>
      <c r="K193" s="10">
        <v>10.766871165644165</v>
      </c>
      <c r="L193" s="10">
        <v>10.418316831683175</v>
      </c>
      <c r="M193" s="10">
        <v>10.47005988023953</v>
      </c>
      <c r="N193" s="20"/>
      <c r="O193" s="10">
        <v>9.297619047619051</v>
      </c>
      <c r="P193" s="10">
        <v>10.376470588235291</v>
      </c>
      <c r="Q193" s="10">
        <v>10.429951690821261</v>
      </c>
      <c r="R193" s="10">
        <v>11.111524163568779</v>
      </c>
      <c r="S193" s="10">
        <v>11.010909090909093</v>
      </c>
      <c r="T193" s="10">
        <v>10.877729257641926</v>
      </c>
      <c r="U193" s="10">
        <v>11.798969072164944</v>
      </c>
      <c r="V193" s="10">
        <v>10.300781249999998</v>
      </c>
      <c r="W193" s="10">
        <v>10.366795366795367</v>
      </c>
      <c r="X193" s="20"/>
      <c r="Y193" s="10"/>
      <c r="Z193" s="10">
        <v>3</v>
      </c>
      <c r="AA193" s="10"/>
      <c r="AB193" s="10">
        <v>3</v>
      </c>
      <c r="AC193" s="10">
        <v>4.1333333333333337</v>
      </c>
      <c r="AD193" s="10">
        <v>5.2857142857142829</v>
      </c>
      <c r="AE193" s="10">
        <v>5.333333333333333</v>
      </c>
      <c r="AF193" s="10">
        <v>7.2195121951219443</v>
      </c>
      <c r="AG193" s="10">
        <v>5.8297872340425529</v>
      </c>
      <c r="AH193" s="10">
        <v>6.527027027027029</v>
      </c>
    </row>
    <row r="194" spans="1:34">
      <c r="A194" s="19"/>
      <c r="B194" s="20" t="s">
        <v>37</v>
      </c>
      <c r="C194" s="20" t="s">
        <v>0</v>
      </c>
      <c r="D194" s="7">
        <v>4907.7208010335926</v>
      </c>
      <c r="E194" s="7">
        <v>5149.1117433414029</v>
      </c>
      <c r="F194" s="7">
        <v>5621.2972222222215</v>
      </c>
      <c r="G194" s="7">
        <v>6440.2482494004789</v>
      </c>
      <c r="H194" s="7">
        <v>5860.349100418407</v>
      </c>
      <c r="I194" s="7">
        <v>5851.8555304740403</v>
      </c>
      <c r="J194" s="7">
        <v>7642.5270758122742</v>
      </c>
      <c r="K194" s="7">
        <v>7830.7699386503064</v>
      </c>
      <c r="L194" s="7">
        <v>7241.8019801980199</v>
      </c>
      <c r="M194" s="7">
        <v>8362.7785928143712</v>
      </c>
      <c r="N194" s="20"/>
      <c r="O194" s="7">
        <v>6257.4436507936489</v>
      </c>
      <c r="P194" s="7">
        <v>6836.1511764705865</v>
      </c>
      <c r="Q194" s="7">
        <v>8166.9243961352659</v>
      </c>
      <c r="R194" s="7">
        <v>8202.5066914498129</v>
      </c>
      <c r="S194" s="7">
        <v>7843.3154545454527</v>
      </c>
      <c r="T194" s="7">
        <v>8560.4366812227072</v>
      </c>
      <c r="U194" s="7">
        <v>9558.5515463917527</v>
      </c>
      <c r="V194" s="7">
        <v>8213.5859375</v>
      </c>
      <c r="W194" s="7">
        <v>8378.1737451737445</v>
      </c>
      <c r="X194" s="20"/>
      <c r="Y194" s="7"/>
      <c r="Z194" s="7">
        <v>1613.7</v>
      </c>
      <c r="AA194" s="7"/>
      <c r="AB194" s="7">
        <v>1711.95</v>
      </c>
      <c r="AC194" s="7">
        <v>2282.3986666666665</v>
      </c>
      <c r="AD194" s="7">
        <v>3121.7685714285712</v>
      </c>
      <c r="AE194" s="7">
        <v>3093.5238095238096</v>
      </c>
      <c r="AF194" s="7">
        <v>4682.1219512195121</v>
      </c>
      <c r="AG194" s="7">
        <v>3714.127659574468</v>
      </c>
      <c r="AH194" s="7">
        <v>4607.864864864865</v>
      </c>
    </row>
    <row r="195" spans="1:34">
      <c r="A195" s="19"/>
      <c r="B195" s="20" t="s">
        <v>39</v>
      </c>
      <c r="C195" s="20" t="s">
        <v>0</v>
      </c>
      <c r="D195" s="7">
        <v>721.66705426356611</v>
      </c>
      <c r="E195" s="7">
        <v>889.49138014527864</v>
      </c>
      <c r="F195" s="7">
        <v>721.22601010101027</v>
      </c>
      <c r="G195" s="7">
        <v>784.44649880095938</v>
      </c>
      <c r="H195" s="7">
        <v>907.31717573221772</v>
      </c>
      <c r="I195" s="7">
        <v>832.64334085778785</v>
      </c>
      <c r="J195" s="7">
        <v>579.33574007220216</v>
      </c>
      <c r="K195" s="7">
        <v>872.37116564417181</v>
      </c>
      <c r="L195" s="7">
        <v>1069.6881188118812</v>
      </c>
      <c r="M195" s="7">
        <v>1659.6179041916168</v>
      </c>
      <c r="N195" s="20"/>
      <c r="O195" s="7">
        <v>273.19182539682538</v>
      </c>
      <c r="P195" s="7">
        <v>476.38094117647057</v>
      </c>
      <c r="Q195" s="7">
        <v>168.01690821256039</v>
      </c>
      <c r="R195" s="7">
        <v>371.4176208178439</v>
      </c>
      <c r="S195" s="7">
        <v>440.27621818181814</v>
      </c>
      <c r="T195" s="7">
        <v>437.74672489082968</v>
      </c>
      <c r="U195" s="7">
        <v>704.7731958762887</v>
      </c>
      <c r="V195" s="7">
        <v>856.51953125</v>
      </c>
      <c r="W195" s="7">
        <v>1233.754749034749</v>
      </c>
      <c r="X195" s="20"/>
      <c r="Y195" s="7"/>
      <c r="Z195" s="7">
        <v>0</v>
      </c>
      <c r="AA195" s="7"/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106.78723404255319</v>
      </c>
      <c r="AH195" s="7">
        <v>703.8648648648649</v>
      </c>
    </row>
    <row r="196" spans="1:34">
      <c r="A196" s="19"/>
      <c r="B196" s="20" t="s">
        <v>41</v>
      </c>
      <c r="C196" s="20" t="s">
        <v>0</v>
      </c>
      <c r="D196" s="8">
        <v>4186.0537467700269</v>
      </c>
      <c r="E196" s="8">
        <v>4259.6203631961243</v>
      </c>
      <c r="F196" s="8">
        <v>4900.0712121212109</v>
      </c>
      <c r="G196" s="8">
        <v>5655.8017505995194</v>
      </c>
      <c r="H196" s="8">
        <v>4953.0319246861891</v>
      </c>
      <c r="I196" s="8">
        <v>5019.2121896162525</v>
      </c>
      <c r="J196" s="8">
        <v>7063.1913357400717</v>
      </c>
      <c r="K196" s="8">
        <v>6958.3987730061344</v>
      </c>
      <c r="L196" s="8">
        <v>6172.1138613861385</v>
      </c>
      <c r="M196" s="8">
        <v>6703.1606886227546</v>
      </c>
      <c r="N196" s="20"/>
      <c r="O196" s="8">
        <v>5984.2518253968237</v>
      </c>
      <c r="P196" s="8">
        <v>6359.770235294116</v>
      </c>
      <c r="Q196" s="8">
        <v>7998.9074879227055</v>
      </c>
      <c r="R196" s="8">
        <v>7831.0890706319688</v>
      </c>
      <c r="S196" s="8">
        <v>7403.0392363636347</v>
      </c>
      <c r="T196" s="8">
        <v>8122.6899563318775</v>
      </c>
      <c r="U196" s="8">
        <v>8853.7783505154639</v>
      </c>
      <c r="V196" s="8">
        <v>7357.06640625</v>
      </c>
      <c r="W196" s="8">
        <v>7144.4189961389957</v>
      </c>
      <c r="X196" s="20"/>
      <c r="Y196" s="8"/>
      <c r="Z196" s="8">
        <v>1613.7</v>
      </c>
      <c r="AA196" s="8"/>
      <c r="AB196" s="8">
        <v>1711.95</v>
      </c>
      <c r="AC196" s="8">
        <v>2282.3986666666665</v>
      </c>
      <c r="AD196" s="8">
        <v>3121.7685714285712</v>
      </c>
      <c r="AE196" s="8">
        <v>3093.5238095238096</v>
      </c>
      <c r="AF196" s="8">
        <v>4682.1219512195121</v>
      </c>
      <c r="AG196" s="8">
        <v>3607.3404255319147</v>
      </c>
      <c r="AH196" s="8">
        <v>3904</v>
      </c>
    </row>
    <row r="197" spans="1:34">
      <c r="A197" s="19"/>
      <c r="B197" s="20" t="s">
        <v>43</v>
      </c>
      <c r="C197" s="20" t="s">
        <v>0</v>
      </c>
      <c r="D197" s="7">
        <v>248.88604651162788</v>
      </c>
      <c r="E197" s="7">
        <v>229.09866828087166</v>
      </c>
      <c r="F197" s="7">
        <v>254.50631313131314</v>
      </c>
      <c r="G197" s="7">
        <v>467.77338129496405</v>
      </c>
      <c r="H197" s="7">
        <v>516.12761506276149</v>
      </c>
      <c r="I197" s="7">
        <v>567.53950338600453</v>
      </c>
      <c r="J197" s="7">
        <v>887.07220216606493</v>
      </c>
      <c r="K197" s="7">
        <v>839.62576687116564</v>
      </c>
      <c r="L197" s="7">
        <v>740.01237623762381</v>
      </c>
      <c r="M197" s="7">
        <v>774.41616766467064</v>
      </c>
      <c r="N197" s="20"/>
      <c r="O197" s="7">
        <v>307.77698412698413</v>
      </c>
      <c r="P197" s="7">
        <v>340.59176470588233</v>
      </c>
      <c r="Q197" s="7">
        <v>447.82149758454102</v>
      </c>
      <c r="R197" s="7">
        <v>633.32527881040892</v>
      </c>
      <c r="S197" s="7">
        <v>799.08727272727276</v>
      </c>
      <c r="T197" s="7">
        <v>969.94759825327515</v>
      </c>
      <c r="U197" s="7">
        <v>1209.8943298969073</v>
      </c>
      <c r="V197" s="7">
        <v>787.0703125</v>
      </c>
      <c r="W197" s="7">
        <v>833.93436293436298</v>
      </c>
      <c r="X197" s="20"/>
      <c r="Y197" s="7"/>
      <c r="Z197" s="7">
        <v>0</v>
      </c>
      <c r="AA197" s="7"/>
      <c r="AB197" s="7">
        <v>0</v>
      </c>
      <c r="AC197" s="7">
        <v>44.266666666666666</v>
      </c>
      <c r="AD197" s="7">
        <v>31.61904761904762</v>
      </c>
      <c r="AE197" s="7">
        <v>24.428571428571427</v>
      </c>
      <c r="AF197" s="7">
        <v>43.207317073170735</v>
      </c>
      <c r="AG197" s="7">
        <v>3.7446808510638299</v>
      </c>
      <c r="AH197" s="7">
        <v>14.54054054054054</v>
      </c>
    </row>
    <row r="198" spans="1:34">
      <c r="A198" s="19"/>
      <c r="B198" s="20" t="s">
        <v>45</v>
      </c>
      <c r="C198" s="20" t="s">
        <v>0</v>
      </c>
      <c r="D198" s="8">
        <v>4434.9397932816546</v>
      </c>
      <c r="E198" s="8">
        <v>4488.719031476996</v>
      </c>
      <c r="F198" s="8">
        <v>5154.5775252525236</v>
      </c>
      <c r="G198" s="8">
        <v>6123.5751318944831</v>
      </c>
      <c r="H198" s="8">
        <v>5469.1595397489509</v>
      </c>
      <c r="I198" s="8">
        <v>5586.7516930022575</v>
      </c>
      <c r="J198" s="8">
        <v>7950.2635379061367</v>
      </c>
      <c r="K198" s="8">
        <v>7798.0245398773004</v>
      </c>
      <c r="L198" s="8">
        <v>6912.1262376237628</v>
      </c>
      <c r="M198" s="8">
        <v>7477.5768562874255</v>
      </c>
      <c r="N198" s="20"/>
      <c r="O198" s="8">
        <v>6292.0288095238075</v>
      </c>
      <c r="P198" s="8">
        <v>6700.3619999999983</v>
      </c>
      <c r="Q198" s="8">
        <v>8446.7289855072468</v>
      </c>
      <c r="R198" s="8">
        <v>8464.414349442377</v>
      </c>
      <c r="S198" s="8">
        <v>8202.1265090909073</v>
      </c>
      <c r="T198" s="8">
        <v>9092.6375545851533</v>
      </c>
      <c r="U198" s="8">
        <v>10063.672680412372</v>
      </c>
      <c r="V198" s="8">
        <v>8144.13671875</v>
      </c>
      <c r="W198" s="8">
        <v>7978.3533590733587</v>
      </c>
      <c r="X198" s="20"/>
      <c r="Y198" s="8"/>
      <c r="Z198" s="8">
        <v>1613.7</v>
      </c>
      <c r="AA198" s="8"/>
      <c r="AB198" s="8">
        <v>1711.95</v>
      </c>
      <c r="AC198" s="8">
        <v>2326.6653333333334</v>
      </c>
      <c r="AD198" s="8">
        <v>3153.387619047619</v>
      </c>
      <c r="AE198" s="8">
        <v>3117.9523809523812</v>
      </c>
      <c r="AF198" s="8">
        <v>4725.3292682926831</v>
      </c>
      <c r="AG198" s="8">
        <v>3611.0851063829787</v>
      </c>
      <c r="AH198" s="8">
        <v>3918.5405405405404</v>
      </c>
    </row>
    <row r="199" spans="1:34">
      <c r="A199" s="19"/>
      <c r="B199" s="20" t="s">
        <v>47</v>
      </c>
      <c r="C199" s="20" t="s">
        <v>0</v>
      </c>
      <c r="D199" s="7">
        <v>29.379844961240309</v>
      </c>
      <c r="E199" s="7">
        <v>29.709443099273606</v>
      </c>
      <c r="F199" s="7">
        <v>30</v>
      </c>
      <c r="G199" s="7">
        <v>29.928057553956833</v>
      </c>
      <c r="H199" s="7">
        <v>30.06276150627615</v>
      </c>
      <c r="I199" s="7">
        <v>29.864559819413092</v>
      </c>
      <c r="J199" s="7">
        <v>30</v>
      </c>
      <c r="K199" s="7">
        <v>30</v>
      </c>
      <c r="L199" s="7">
        <v>30</v>
      </c>
      <c r="M199" s="7">
        <v>30.089820359281436</v>
      </c>
      <c r="N199" s="20"/>
      <c r="O199" s="7">
        <v>29.404761904761905</v>
      </c>
      <c r="P199" s="7">
        <v>30</v>
      </c>
      <c r="Q199" s="7">
        <v>30</v>
      </c>
      <c r="R199" s="7">
        <v>30</v>
      </c>
      <c r="S199" s="7">
        <v>30</v>
      </c>
      <c r="T199" s="7">
        <v>29.737991266375545</v>
      </c>
      <c r="U199" s="7">
        <v>30</v>
      </c>
      <c r="V199" s="7">
        <v>29.4140625</v>
      </c>
      <c r="W199" s="7">
        <v>30</v>
      </c>
      <c r="X199" s="20"/>
      <c r="Y199" s="7"/>
      <c r="Z199" s="7">
        <v>30</v>
      </c>
      <c r="AA199" s="7"/>
      <c r="AB199" s="7">
        <v>30</v>
      </c>
      <c r="AC199" s="7">
        <v>30</v>
      </c>
      <c r="AD199" s="7">
        <v>30</v>
      </c>
      <c r="AE199" s="7">
        <v>30</v>
      </c>
      <c r="AF199" s="7">
        <v>30</v>
      </c>
      <c r="AG199" s="7">
        <v>30</v>
      </c>
      <c r="AH199" s="7">
        <v>30</v>
      </c>
    </row>
    <row r="200" spans="1:34" ht="15.75" thickBot="1">
      <c r="A200" s="19"/>
      <c r="B200" s="20" t="s">
        <v>49</v>
      </c>
      <c r="C200" s="20" t="s">
        <v>0</v>
      </c>
      <c r="D200" s="22">
        <v>4464.3196382428941</v>
      </c>
      <c r="E200" s="22">
        <v>4518.4284745762698</v>
      </c>
      <c r="F200" s="22">
        <v>5184.5775252525245</v>
      </c>
      <c r="G200" s="22">
        <v>6153.50318944844</v>
      </c>
      <c r="H200" s="22">
        <v>5499.2223012552276</v>
      </c>
      <c r="I200" s="22">
        <v>5616.6162528216701</v>
      </c>
      <c r="J200" s="22">
        <v>7980.2635379061376</v>
      </c>
      <c r="K200" s="22">
        <v>7828.0245398773004</v>
      </c>
      <c r="L200" s="22">
        <v>6942.1262376237628</v>
      </c>
      <c r="M200" s="22">
        <v>7507.6666766467079</v>
      </c>
      <c r="N200" s="20"/>
      <c r="O200" s="22">
        <v>6321.4335714285698</v>
      </c>
      <c r="P200" s="22">
        <v>6730.3619999999983</v>
      </c>
      <c r="Q200" s="22">
        <v>8476.7289855072468</v>
      </c>
      <c r="R200" s="22">
        <v>8494.4143494423788</v>
      </c>
      <c r="S200" s="22">
        <v>8232.1265090909073</v>
      </c>
      <c r="T200" s="22">
        <v>9122.3755458515279</v>
      </c>
      <c r="U200" s="22">
        <v>10093.672680412372</v>
      </c>
      <c r="V200" s="22">
        <v>8173.55078125</v>
      </c>
      <c r="W200" s="22">
        <v>8008.3533590733596</v>
      </c>
      <c r="X200" s="20"/>
      <c r="Y200" s="22"/>
      <c r="Z200" s="22">
        <v>1643.7</v>
      </c>
      <c r="AA200" s="22"/>
      <c r="AB200" s="22">
        <v>1741.95</v>
      </c>
      <c r="AC200" s="22">
        <v>2356.6653333333329</v>
      </c>
      <c r="AD200" s="22">
        <v>3183.387619047619</v>
      </c>
      <c r="AE200" s="22">
        <v>3147.9523809523807</v>
      </c>
      <c r="AF200" s="22">
        <v>4755.3292682926831</v>
      </c>
      <c r="AG200" s="22">
        <v>3641.0851063829787</v>
      </c>
      <c r="AH200" s="22">
        <v>3948.5405405405404</v>
      </c>
    </row>
    <row r="201" spans="1:34" ht="15.75" thickTop="1">
      <c r="A201" s="19"/>
      <c r="B201" s="20" t="s">
        <v>51</v>
      </c>
      <c r="C201" s="20" t="s">
        <v>0</v>
      </c>
      <c r="D201" s="9">
        <v>415.38533333333328</v>
      </c>
      <c r="E201" s="9">
        <v>412.09257671585851</v>
      </c>
      <c r="F201" s="9">
        <v>474.89676945668157</v>
      </c>
      <c r="G201" s="9">
        <v>524.45393150989503</v>
      </c>
      <c r="H201" s="9">
        <v>453.46662708293434</v>
      </c>
      <c r="I201" s="9">
        <v>480.13625566832201</v>
      </c>
      <c r="J201" s="9">
        <v>657.42741935483843</v>
      </c>
      <c r="K201" s="9">
        <v>646.27863247863286</v>
      </c>
      <c r="L201" s="9">
        <v>592.42908054169595</v>
      </c>
      <c r="M201" s="9">
        <v>640.2218101229621</v>
      </c>
      <c r="N201" s="20"/>
      <c r="O201" s="9">
        <v>643.6327187366619</v>
      </c>
      <c r="P201" s="9">
        <v>612.90302721088449</v>
      </c>
      <c r="Q201" s="9">
        <v>766.91702176933734</v>
      </c>
      <c r="R201" s="9">
        <v>704.77181666109038</v>
      </c>
      <c r="S201" s="9">
        <v>672.33678665785976</v>
      </c>
      <c r="T201" s="9">
        <v>746.72661581694069</v>
      </c>
      <c r="U201" s="9">
        <v>750.38575797291423</v>
      </c>
      <c r="V201" s="9">
        <v>714.22411831626857</v>
      </c>
      <c r="W201" s="9">
        <v>689.16369459962755</v>
      </c>
      <c r="X201" s="20"/>
      <c r="Y201" s="9"/>
      <c r="Z201" s="9">
        <v>537.9</v>
      </c>
      <c r="AA201" s="9"/>
      <c r="AB201" s="9">
        <v>570.65</v>
      </c>
      <c r="AC201" s="9">
        <v>552.19322580645155</v>
      </c>
      <c r="AD201" s="9">
        <v>590.60486486486514</v>
      </c>
      <c r="AE201" s="9">
        <v>580.03571428571433</v>
      </c>
      <c r="AF201" s="9">
        <v>648.53716216216276</v>
      </c>
      <c r="AG201" s="9">
        <v>618.77737226277372</v>
      </c>
      <c r="AH201" s="9">
        <v>598.12836438923387</v>
      </c>
    </row>
    <row r="202" spans="1:34">
      <c r="A202" s="19"/>
      <c r="B202" s="20" t="s">
        <v>53</v>
      </c>
      <c r="C202" s="20" t="s">
        <v>0</v>
      </c>
      <c r="D202" s="15">
        <v>0.14704729211808037</v>
      </c>
      <c r="E202" s="15">
        <v>0.17274656765713589</v>
      </c>
      <c r="F202" s="15">
        <v>0.12830241518805402</v>
      </c>
      <c r="G202" s="15">
        <v>0.12180376724980801</v>
      </c>
      <c r="H202" s="15">
        <v>0.15482305920434647</v>
      </c>
      <c r="I202" s="15">
        <v>0.14228706373930902</v>
      </c>
      <c r="J202" s="15">
        <v>7.580421166000624E-2</v>
      </c>
      <c r="K202" s="15">
        <v>0.11140298750681106</v>
      </c>
      <c r="L202" s="15">
        <v>0.14771021380270213</v>
      </c>
      <c r="M202" s="15">
        <v>0.1984529287451931</v>
      </c>
      <c r="N202" s="20"/>
      <c r="O202" s="15">
        <v>4.3658695250443955E-2</v>
      </c>
      <c r="P202" s="15">
        <v>6.9685548034123454E-2</v>
      </c>
      <c r="Q202" s="15">
        <v>2.0572849712196303E-2</v>
      </c>
      <c r="R202" s="15">
        <v>4.5280989676607618E-2</v>
      </c>
      <c r="S202" s="15">
        <v>5.6133942429494398E-2</v>
      </c>
      <c r="T202" s="15">
        <v>5.1136027423814234E-2</v>
      </c>
      <c r="U202" s="15">
        <v>7.3732216900826653E-2</v>
      </c>
      <c r="V202" s="15">
        <v>0.10428082664107391</v>
      </c>
      <c r="W202" s="15">
        <v>0.14725819570708409</v>
      </c>
      <c r="X202" s="20"/>
      <c r="Y202" s="15"/>
      <c r="Z202" s="15">
        <v>0</v>
      </c>
      <c r="AA202" s="15"/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2.8751632639032104E-2</v>
      </c>
      <c r="AH202" s="15">
        <v>0.15275293123977218</v>
      </c>
    </row>
    <row r="203" spans="1:34">
      <c r="A203" s="19"/>
      <c r="B203" s="20" t="s">
        <v>55</v>
      </c>
      <c r="C203" s="20" t="s">
        <v>0</v>
      </c>
      <c r="D203" s="15">
        <v>0.13994998563970656</v>
      </c>
      <c r="E203" s="15">
        <v>0.16538798449073208</v>
      </c>
      <c r="F203" s="15">
        <v>0.12274508597190795</v>
      </c>
      <c r="G203" s="15">
        <v>0.11355588339725389</v>
      </c>
      <c r="H203" s="15">
        <v>0.14229130226875636</v>
      </c>
      <c r="I203" s="15">
        <v>0.12970744695814601</v>
      </c>
      <c r="J203" s="15">
        <v>6.792062806138234E-2</v>
      </c>
      <c r="K203" s="15">
        <v>0.10061491946539755</v>
      </c>
      <c r="L203" s="15">
        <v>0.13401565997953888</v>
      </c>
      <c r="M203" s="15">
        <v>0.18163319790116925</v>
      </c>
      <c r="N203" s="20"/>
      <c r="O203" s="15">
        <v>4.1611979336034603E-2</v>
      </c>
      <c r="P203" s="15">
        <v>6.6378431703780438E-2</v>
      </c>
      <c r="Q203" s="15">
        <v>1.9503408491136756E-2</v>
      </c>
      <c r="R203" s="15">
        <v>4.2035387507137638E-2</v>
      </c>
      <c r="S203" s="15">
        <v>5.0943728506477007E-2</v>
      </c>
      <c r="T203" s="15">
        <v>4.5931697196463804E-2</v>
      </c>
      <c r="U203" s="15">
        <v>6.5447995372122203E-2</v>
      </c>
      <c r="V203" s="15">
        <v>9.5161897917165755E-2</v>
      </c>
      <c r="W203" s="15">
        <v>0.1339275152393023</v>
      </c>
      <c r="X203" s="20"/>
      <c r="Y203" s="15"/>
      <c r="Z203" s="15">
        <v>0</v>
      </c>
      <c r="AA203" s="15"/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2.8722673686620123E-2</v>
      </c>
      <c r="AH203" s="15">
        <v>0.15227242163609681</v>
      </c>
    </row>
    <row r="204" spans="1:34">
      <c r="A204" s="19"/>
      <c r="B204" s="20" t="s">
        <v>57</v>
      </c>
      <c r="C204" s="20" t="s">
        <v>0</v>
      </c>
      <c r="D204" s="16">
        <v>387</v>
      </c>
      <c r="E204" s="16">
        <v>413</v>
      </c>
      <c r="F204" s="16">
        <v>396</v>
      </c>
      <c r="G204" s="16">
        <v>417</v>
      </c>
      <c r="H204" s="16">
        <v>478</v>
      </c>
      <c r="I204" s="16">
        <v>443</v>
      </c>
      <c r="J204" s="16">
        <v>277</v>
      </c>
      <c r="K204" s="16">
        <v>326</v>
      </c>
      <c r="L204" s="16">
        <v>404</v>
      </c>
      <c r="M204" s="16">
        <v>334</v>
      </c>
      <c r="N204" s="20"/>
      <c r="O204" s="16">
        <v>252</v>
      </c>
      <c r="P204" s="16">
        <v>255</v>
      </c>
      <c r="Q204" s="16">
        <v>207</v>
      </c>
      <c r="R204" s="16">
        <v>269</v>
      </c>
      <c r="S204" s="16">
        <v>275</v>
      </c>
      <c r="T204" s="16">
        <v>229</v>
      </c>
      <c r="U204" s="16">
        <v>194</v>
      </c>
      <c r="V204" s="16">
        <v>256</v>
      </c>
      <c r="W204" s="16">
        <v>259</v>
      </c>
      <c r="X204" s="20"/>
      <c r="Y204" s="16"/>
      <c r="Z204" s="16">
        <v>1</v>
      </c>
      <c r="AA204" s="16"/>
      <c r="AB204" s="16">
        <v>1</v>
      </c>
      <c r="AC204" s="16">
        <v>15</v>
      </c>
      <c r="AD204" s="16">
        <v>21</v>
      </c>
      <c r="AE204" s="16">
        <v>21</v>
      </c>
      <c r="AF204" s="16">
        <v>41</v>
      </c>
      <c r="AG204" s="16">
        <v>47</v>
      </c>
      <c r="AH204" s="16">
        <v>74</v>
      </c>
    </row>
    <row r="205" spans="1:34">
      <c r="A205" s="19" t="s">
        <v>103</v>
      </c>
      <c r="B205" s="20" t="s">
        <v>1</v>
      </c>
      <c r="C205" s="20" t="s">
        <v>0</v>
      </c>
      <c r="D205" s="7">
        <v>68074.649999999994</v>
      </c>
      <c r="E205" s="7">
        <v>53284.499999999993</v>
      </c>
      <c r="F205" s="7">
        <v>41594.15</v>
      </c>
      <c r="G205" s="7">
        <v>57399.170000000013</v>
      </c>
      <c r="H205" s="7">
        <v>53541.750000000007</v>
      </c>
      <c r="I205" s="7">
        <v>67558</v>
      </c>
      <c r="J205" s="7">
        <v>132440</v>
      </c>
      <c r="K205" s="7">
        <v>134562</v>
      </c>
      <c r="L205" s="7">
        <v>166188</v>
      </c>
      <c r="M205" s="7">
        <v>130594.75</v>
      </c>
      <c r="N205" s="20"/>
      <c r="O205" s="7">
        <v>75926.2</v>
      </c>
      <c r="P205" s="7">
        <v>51464.850000000006</v>
      </c>
      <c r="Q205" s="7">
        <v>32948.1</v>
      </c>
      <c r="R205" s="7">
        <v>65511.469999999994</v>
      </c>
      <c r="S205" s="7">
        <v>87370.8</v>
      </c>
      <c r="T205" s="7">
        <v>106508</v>
      </c>
      <c r="U205" s="7">
        <v>162528</v>
      </c>
      <c r="V205" s="7">
        <v>302103</v>
      </c>
      <c r="W205" s="7">
        <v>340905</v>
      </c>
      <c r="X205" s="20"/>
      <c r="Y205" s="7">
        <v>309061.84999999998</v>
      </c>
      <c r="Z205" s="7">
        <v>306012.84999999998</v>
      </c>
      <c r="AA205" s="7">
        <v>410582.89999999997</v>
      </c>
      <c r="AB205" s="7">
        <v>406670.55</v>
      </c>
      <c r="AC205" s="7">
        <v>545941.54999999993</v>
      </c>
      <c r="AD205" s="7">
        <v>504632.05000000016</v>
      </c>
      <c r="AE205" s="7">
        <v>399934</v>
      </c>
      <c r="AF205" s="7">
        <v>529777</v>
      </c>
      <c r="AG205" s="7">
        <v>333421</v>
      </c>
      <c r="AH205" s="7">
        <v>265954</v>
      </c>
    </row>
    <row r="206" spans="1:34">
      <c r="A206" s="19"/>
      <c r="B206" s="20" t="s">
        <v>3</v>
      </c>
      <c r="C206" s="20" t="s">
        <v>0</v>
      </c>
      <c r="D206" s="7">
        <v>2588.3999999999996</v>
      </c>
      <c r="E206" s="7">
        <v>1294.2</v>
      </c>
      <c r="F206" s="7">
        <v>0</v>
      </c>
      <c r="G206" s="7">
        <v>0</v>
      </c>
      <c r="H206" s="7">
        <v>0</v>
      </c>
      <c r="I206" s="7">
        <v>0</v>
      </c>
      <c r="J206" s="7">
        <v>8870</v>
      </c>
      <c r="K206" s="7">
        <v>30366</v>
      </c>
      <c r="L206" s="7">
        <v>24733.5</v>
      </c>
      <c r="M206" s="7">
        <v>9871.5</v>
      </c>
      <c r="N206" s="20"/>
      <c r="O206" s="7">
        <v>0</v>
      </c>
      <c r="P206" s="7">
        <v>0</v>
      </c>
      <c r="Q206" s="7">
        <v>0</v>
      </c>
      <c r="R206" s="7">
        <v>748.62</v>
      </c>
      <c r="S206" s="7">
        <v>0</v>
      </c>
      <c r="T206" s="7">
        <v>0</v>
      </c>
      <c r="U206" s="7">
        <v>9728</v>
      </c>
      <c r="V206" s="7">
        <v>30866</v>
      </c>
      <c r="W206" s="7">
        <v>15807</v>
      </c>
      <c r="X206" s="20"/>
      <c r="Y206" s="7">
        <v>647.1</v>
      </c>
      <c r="Z206" s="7">
        <v>3001.65</v>
      </c>
      <c r="AA206" s="7">
        <v>5303.65</v>
      </c>
      <c r="AB206" s="7">
        <v>5234.4500000000007</v>
      </c>
      <c r="AC206" s="7">
        <v>3597.53</v>
      </c>
      <c r="AD206" s="7">
        <v>3597.53</v>
      </c>
      <c r="AE206" s="7">
        <v>101062.07999999999</v>
      </c>
      <c r="AF206" s="7">
        <v>1572</v>
      </c>
      <c r="AG206" s="7">
        <v>8774</v>
      </c>
      <c r="AH206" s="7">
        <v>0</v>
      </c>
    </row>
    <row r="207" spans="1:34">
      <c r="A207" s="19"/>
      <c r="B207" s="20" t="s">
        <v>5</v>
      </c>
      <c r="C207" s="20" t="s">
        <v>0</v>
      </c>
      <c r="D207" s="8">
        <v>65486.249999999993</v>
      </c>
      <c r="E207" s="8">
        <v>51990.299999999996</v>
      </c>
      <c r="F207" s="8">
        <v>41594.15</v>
      </c>
      <c r="G207" s="8">
        <v>57399.170000000013</v>
      </c>
      <c r="H207" s="8">
        <v>53541.750000000007</v>
      </c>
      <c r="I207" s="8">
        <v>67558</v>
      </c>
      <c r="J207" s="8">
        <v>123570</v>
      </c>
      <c r="K207" s="8">
        <v>104196</v>
      </c>
      <c r="L207" s="8">
        <v>141454.5</v>
      </c>
      <c r="M207" s="8">
        <v>120723.25</v>
      </c>
      <c r="N207" s="20"/>
      <c r="O207" s="8">
        <v>75926.2</v>
      </c>
      <c r="P207" s="8">
        <v>51464.850000000006</v>
      </c>
      <c r="Q207" s="8">
        <v>32948.1</v>
      </c>
      <c r="R207" s="8">
        <v>64762.849999999991</v>
      </c>
      <c r="S207" s="8">
        <v>87370.8</v>
      </c>
      <c r="T207" s="8">
        <v>106508</v>
      </c>
      <c r="U207" s="8">
        <v>152800</v>
      </c>
      <c r="V207" s="8">
        <v>271237</v>
      </c>
      <c r="W207" s="8">
        <v>325098</v>
      </c>
      <c r="X207" s="20"/>
      <c r="Y207" s="8">
        <v>308414.75</v>
      </c>
      <c r="Z207" s="8">
        <v>303011.19999999995</v>
      </c>
      <c r="AA207" s="8">
        <v>405279.24999999994</v>
      </c>
      <c r="AB207" s="8">
        <v>401436.1</v>
      </c>
      <c r="AC207" s="8">
        <v>542344.0199999999</v>
      </c>
      <c r="AD207" s="8">
        <v>501034.52000000014</v>
      </c>
      <c r="AE207" s="8">
        <v>298871.92000000004</v>
      </c>
      <c r="AF207" s="8">
        <v>528205</v>
      </c>
      <c r="AG207" s="8">
        <v>324647</v>
      </c>
      <c r="AH207" s="8">
        <v>265954</v>
      </c>
    </row>
    <row r="208" spans="1:34">
      <c r="A208" s="19"/>
      <c r="B208" s="20" t="s">
        <v>7</v>
      </c>
      <c r="C208" s="20" t="s">
        <v>0</v>
      </c>
      <c r="D208" s="7">
        <v>5875</v>
      </c>
      <c r="E208" s="7">
        <v>4500</v>
      </c>
      <c r="F208" s="7">
        <v>5400</v>
      </c>
      <c r="G208" s="7">
        <v>10515</v>
      </c>
      <c r="H208" s="7">
        <v>5778</v>
      </c>
      <c r="I208" s="7">
        <v>12090</v>
      </c>
      <c r="J208" s="7">
        <v>28761</v>
      </c>
      <c r="K208" s="7">
        <v>24182</v>
      </c>
      <c r="L208" s="7">
        <v>33958</v>
      </c>
      <c r="M208" s="7">
        <v>22618</v>
      </c>
      <c r="N208" s="20"/>
      <c r="O208" s="7">
        <v>4200</v>
      </c>
      <c r="P208" s="7">
        <v>4500</v>
      </c>
      <c r="Q208" s="7">
        <v>3150</v>
      </c>
      <c r="R208" s="7">
        <v>5955</v>
      </c>
      <c r="S208" s="7">
        <v>10953.5</v>
      </c>
      <c r="T208" s="7">
        <v>21150</v>
      </c>
      <c r="U208" s="7">
        <v>33443.5</v>
      </c>
      <c r="V208" s="7">
        <v>76593</v>
      </c>
      <c r="W208" s="7">
        <v>97047</v>
      </c>
      <c r="X208" s="20"/>
      <c r="Y208" s="7">
        <v>2975</v>
      </c>
      <c r="Z208" s="7">
        <v>4850.05</v>
      </c>
      <c r="AA208" s="7">
        <v>7825</v>
      </c>
      <c r="AB208" s="7">
        <v>7950.1</v>
      </c>
      <c r="AC208" s="7">
        <v>10816</v>
      </c>
      <c r="AD208" s="7">
        <v>12571.5</v>
      </c>
      <c r="AE208" s="7">
        <v>7717</v>
      </c>
      <c r="AF208" s="7">
        <v>11695</v>
      </c>
      <c r="AG208" s="7">
        <v>16295</v>
      </c>
      <c r="AH208" s="7">
        <v>9075</v>
      </c>
    </row>
    <row r="209" spans="1:34">
      <c r="A209" s="19"/>
      <c r="B209" s="20" t="s">
        <v>9</v>
      </c>
      <c r="C209" s="20" t="s">
        <v>0</v>
      </c>
      <c r="D209" s="8">
        <v>71361.25</v>
      </c>
      <c r="E209" s="8">
        <v>56490.299999999996</v>
      </c>
      <c r="F209" s="8">
        <v>46994.15</v>
      </c>
      <c r="G209" s="8">
        <v>67914.170000000013</v>
      </c>
      <c r="H209" s="8">
        <v>59319.750000000007</v>
      </c>
      <c r="I209" s="8">
        <v>79648</v>
      </c>
      <c r="J209" s="8">
        <v>152331</v>
      </c>
      <c r="K209" s="8">
        <v>128378</v>
      </c>
      <c r="L209" s="8">
        <v>175412.5</v>
      </c>
      <c r="M209" s="8">
        <v>143341.25</v>
      </c>
      <c r="N209" s="20"/>
      <c r="O209" s="8">
        <v>80126.2</v>
      </c>
      <c r="P209" s="8">
        <v>55964.850000000006</v>
      </c>
      <c r="Q209" s="8">
        <v>36098.1</v>
      </c>
      <c r="R209" s="8">
        <v>70717.849999999991</v>
      </c>
      <c r="S209" s="8">
        <v>98324.3</v>
      </c>
      <c r="T209" s="8">
        <v>127658</v>
      </c>
      <c r="U209" s="8">
        <v>186243.5</v>
      </c>
      <c r="V209" s="8">
        <v>347830</v>
      </c>
      <c r="W209" s="8">
        <v>422145</v>
      </c>
      <c r="X209" s="20"/>
      <c r="Y209" s="8">
        <v>311389.75</v>
      </c>
      <c r="Z209" s="8">
        <v>307861.24999999994</v>
      </c>
      <c r="AA209" s="8">
        <v>413104.24999999994</v>
      </c>
      <c r="AB209" s="8">
        <v>409386.19999999995</v>
      </c>
      <c r="AC209" s="8">
        <v>553160.0199999999</v>
      </c>
      <c r="AD209" s="8">
        <v>513606.02000000014</v>
      </c>
      <c r="AE209" s="8">
        <v>306588.92000000004</v>
      </c>
      <c r="AF209" s="8">
        <v>539900</v>
      </c>
      <c r="AG209" s="8">
        <v>340942</v>
      </c>
      <c r="AH209" s="8">
        <v>275029</v>
      </c>
    </row>
    <row r="210" spans="1:34">
      <c r="A210" s="19"/>
      <c r="B210" s="20" t="s">
        <v>11</v>
      </c>
      <c r="C210" s="20" t="s">
        <v>0</v>
      </c>
      <c r="D210" s="7">
        <v>600</v>
      </c>
      <c r="E210" s="7">
        <v>510</v>
      </c>
      <c r="F210" s="7">
        <v>300</v>
      </c>
      <c r="G210" s="7">
        <v>450</v>
      </c>
      <c r="H210" s="7">
        <v>450</v>
      </c>
      <c r="I210" s="7">
        <v>480</v>
      </c>
      <c r="J210" s="7">
        <v>810</v>
      </c>
      <c r="K210" s="7">
        <v>870</v>
      </c>
      <c r="L210" s="7">
        <v>900</v>
      </c>
      <c r="M210" s="7">
        <v>780</v>
      </c>
      <c r="N210" s="20"/>
      <c r="O210" s="7">
        <v>720</v>
      </c>
      <c r="P210" s="7">
        <v>510</v>
      </c>
      <c r="Q210" s="7">
        <v>270</v>
      </c>
      <c r="R210" s="7">
        <v>480</v>
      </c>
      <c r="S210" s="7">
        <v>570</v>
      </c>
      <c r="T210" s="7">
        <v>600</v>
      </c>
      <c r="U210" s="7">
        <v>1020</v>
      </c>
      <c r="V210" s="7">
        <v>1470</v>
      </c>
      <c r="W210" s="7">
        <v>1380</v>
      </c>
      <c r="X210" s="20"/>
      <c r="Y210" s="7">
        <v>2220</v>
      </c>
      <c r="Z210" s="7">
        <v>2550</v>
      </c>
      <c r="AA210" s="7">
        <v>2700</v>
      </c>
      <c r="AB210" s="7">
        <v>2220</v>
      </c>
      <c r="AC210" s="7">
        <v>3150</v>
      </c>
      <c r="AD210" s="7">
        <v>2760</v>
      </c>
      <c r="AE210" s="7">
        <v>2430</v>
      </c>
      <c r="AF210" s="7">
        <v>3360</v>
      </c>
      <c r="AG210" s="7">
        <v>2280</v>
      </c>
      <c r="AH210" s="7">
        <v>1860</v>
      </c>
    </row>
    <row r="211" spans="1:34" ht="15.75" thickBot="1">
      <c r="A211" s="19"/>
      <c r="B211" s="20" t="s">
        <v>13</v>
      </c>
      <c r="C211" s="20" t="s">
        <v>0</v>
      </c>
      <c r="D211" s="22">
        <v>71961.25</v>
      </c>
      <c r="E211" s="22">
        <v>57000.299999999996</v>
      </c>
      <c r="F211" s="22">
        <v>47294.15</v>
      </c>
      <c r="G211" s="22">
        <v>68364.170000000013</v>
      </c>
      <c r="H211" s="22">
        <v>59769.750000000007</v>
      </c>
      <c r="I211" s="22">
        <v>80128</v>
      </c>
      <c r="J211" s="22">
        <v>153141</v>
      </c>
      <c r="K211" s="22">
        <v>129248</v>
      </c>
      <c r="L211" s="22">
        <v>176312.5</v>
      </c>
      <c r="M211" s="22">
        <v>144121.25</v>
      </c>
      <c r="N211" s="20"/>
      <c r="O211" s="22">
        <v>80846.2</v>
      </c>
      <c r="P211" s="22">
        <v>56474.850000000006</v>
      </c>
      <c r="Q211" s="22">
        <v>36368.1</v>
      </c>
      <c r="R211" s="22">
        <v>71197.849999999991</v>
      </c>
      <c r="S211" s="22">
        <v>98894.3</v>
      </c>
      <c r="T211" s="22">
        <v>128258</v>
      </c>
      <c r="U211" s="22">
        <v>187263.5</v>
      </c>
      <c r="V211" s="22">
        <v>349300</v>
      </c>
      <c r="W211" s="22">
        <v>423525</v>
      </c>
      <c r="X211" s="20"/>
      <c r="Y211" s="22">
        <v>313609.75</v>
      </c>
      <c r="Z211" s="22">
        <v>310411.24999999994</v>
      </c>
      <c r="AA211" s="22">
        <v>415804.24999999994</v>
      </c>
      <c r="AB211" s="22">
        <v>411606.19999999995</v>
      </c>
      <c r="AC211" s="22">
        <v>556310.0199999999</v>
      </c>
      <c r="AD211" s="22">
        <v>516366.02000000014</v>
      </c>
      <c r="AE211" s="22">
        <v>309018.92000000004</v>
      </c>
      <c r="AF211" s="22">
        <v>543260</v>
      </c>
      <c r="AG211" s="22">
        <v>343222</v>
      </c>
      <c r="AH211" s="22">
        <v>276889</v>
      </c>
    </row>
    <row r="212" spans="1:34" ht="15.75" thickTop="1">
      <c r="A212" s="19"/>
      <c r="B212" s="20" t="s">
        <v>15</v>
      </c>
      <c r="C212" s="20" t="s">
        <v>0</v>
      </c>
      <c r="D212" s="9">
        <v>1659.6099799999997</v>
      </c>
      <c r="E212" s="9">
        <v>716.04</v>
      </c>
      <c r="F212" s="9">
        <v>622.80805599999997</v>
      </c>
      <c r="G212" s="9">
        <v>629.78</v>
      </c>
      <c r="H212" s="9">
        <v>673.89997860999983</v>
      </c>
      <c r="I212" s="9">
        <v>1080</v>
      </c>
      <c r="J212" s="9">
        <v>2111.7836939999997</v>
      </c>
      <c r="K212" s="9">
        <v>1954</v>
      </c>
      <c r="L212" s="9">
        <v>2082</v>
      </c>
      <c r="M212" s="9">
        <v>3976.6422560000001</v>
      </c>
      <c r="N212" s="20"/>
      <c r="O212" s="9">
        <v>1229.4299799999997</v>
      </c>
      <c r="P212" s="9">
        <v>1224.4933687499997</v>
      </c>
      <c r="Q212" s="9">
        <v>1199.9101120000003</v>
      </c>
      <c r="R212" s="9">
        <v>690.08</v>
      </c>
      <c r="S212" s="9">
        <v>1004.5299786099999</v>
      </c>
      <c r="T212" s="9">
        <v>1416</v>
      </c>
      <c r="U212" s="9">
        <v>2368</v>
      </c>
      <c r="V212" s="9">
        <v>4659.5076709999994</v>
      </c>
      <c r="W212" s="9">
        <v>3354</v>
      </c>
      <c r="X212" s="20"/>
      <c r="Y212" s="9">
        <v>16334.391164999995</v>
      </c>
      <c r="Z212" s="9">
        <v>16623.887640999998</v>
      </c>
      <c r="AA212" s="9">
        <v>19001.046831250002</v>
      </c>
      <c r="AB212" s="9">
        <v>20365.594184999991</v>
      </c>
      <c r="AC212" s="9">
        <v>27475.64061708</v>
      </c>
      <c r="AD212" s="9">
        <v>24234.392267560001</v>
      </c>
      <c r="AE212" s="9">
        <v>19600.710724999997</v>
      </c>
      <c r="AF212" s="9">
        <v>25386.084446000004</v>
      </c>
      <c r="AG212" s="9">
        <v>23512.637220000004</v>
      </c>
      <c r="AH212" s="9">
        <v>17143.868628000004</v>
      </c>
    </row>
    <row r="213" spans="1:34">
      <c r="A213" s="19"/>
      <c r="B213" s="20" t="s">
        <v>17</v>
      </c>
      <c r="C213" s="20" t="s">
        <v>0</v>
      </c>
      <c r="D213" s="9">
        <v>5850</v>
      </c>
      <c r="E213" s="9">
        <v>18271</v>
      </c>
      <c r="F213" s="9">
        <v>3516</v>
      </c>
      <c r="G213" s="9">
        <v>6960</v>
      </c>
      <c r="H213" s="9">
        <v>4590</v>
      </c>
      <c r="I213" s="9">
        <v>4362</v>
      </c>
      <c r="J213" s="9">
        <v>9809</v>
      </c>
      <c r="K213" s="9">
        <v>8575</v>
      </c>
      <c r="L213" s="9">
        <v>12867</v>
      </c>
      <c r="M213" s="9">
        <v>8794.33</v>
      </c>
      <c r="N213" s="20"/>
      <c r="O213" s="9">
        <v>7052.5</v>
      </c>
      <c r="P213" s="9">
        <v>4440</v>
      </c>
      <c r="Q213" s="9">
        <v>2334</v>
      </c>
      <c r="R213" s="9">
        <v>41680</v>
      </c>
      <c r="S213" s="9">
        <v>7685.5</v>
      </c>
      <c r="T213" s="9">
        <v>7332</v>
      </c>
      <c r="U213" s="9">
        <v>13096</v>
      </c>
      <c r="V213" s="9">
        <v>21376</v>
      </c>
      <c r="W213" s="9">
        <v>25558</v>
      </c>
      <c r="X213" s="20"/>
      <c r="Y213" s="9">
        <v>3823.75</v>
      </c>
      <c r="Z213" s="9">
        <v>2395.75</v>
      </c>
      <c r="AA213" s="9">
        <v>10473.800000000003</v>
      </c>
      <c r="AB213" s="9">
        <v>11243.900000000001</v>
      </c>
      <c r="AC213" s="9">
        <v>10632.5</v>
      </c>
      <c r="AD213" s="9">
        <v>11485</v>
      </c>
      <c r="AE213" s="9">
        <v>23863</v>
      </c>
      <c r="AF213" s="9">
        <v>30031</v>
      </c>
      <c r="AG213" s="9">
        <v>17191</v>
      </c>
      <c r="AH213" s="9">
        <v>10597.880000000001</v>
      </c>
    </row>
    <row r="214" spans="1:34">
      <c r="A214" s="19"/>
      <c r="B214" s="20" t="s">
        <v>19</v>
      </c>
      <c r="C214" s="20" t="s">
        <v>0</v>
      </c>
      <c r="D214" s="9">
        <v>599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20"/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820.85</v>
      </c>
      <c r="X214" s="20"/>
      <c r="Y214" s="9">
        <v>3441.5</v>
      </c>
      <c r="Z214" s="9">
        <v>3997.65</v>
      </c>
      <c r="AA214" s="9">
        <v>12141.369999999999</v>
      </c>
      <c r="AB214" s="9">
        <v>10528</v>
      </c>
      <c r="AC214" s="9">
        <v>7271.54</v>
      </c>
      <c r="AD214" s="9">
        <v>8943.07</v>
      </c>
      <c r="AE214" s="9">
        <v>5383</v>
      </c>
      <c r="AF214" s="9">
        <v>7363.41</v>
      </c>
      <c r="AG214" s="9">
        <v>4175.03</v>
      </c>
      <c r="AH214" s="9">
        <v>6699</v>
      </c>
    </row>
    <row r="215" spans="1:34">
      <c r="A215" s="19"/>
      <c r="B215" s="20" t="s">
        <v>21</v>
      </c>
      <c r="C215" s="20" t="s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20"/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20"/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1:34">
      <c r="A216" s="19"/>
      <c r="B216" s="20" t="s">
        <v>23</v>
      </c>
      <c r="C216" s="20" t="s">
        <v>0</v>
      </c>
      <c r="D216" s="9">
        <v>365</v>
      </c>
      <c r="E216" s="9">
        <v>140</v>
      </c>
      <c r="F216" s="9">
        <v>165</v>
      </c>
      <c r="G216" s="9">
        <v>106.5</v>
      </c>
      <c r="H216" s="9">
        <v>110</v>
      </c>
      <c r="I216" s="9">
        <v>29.999999999999865</v>
      </c>
      <c r="J216" s="9">
        <v>90</v>
      </c>
      <c r="K216" s="9">
        <v>852</v>
      </c>
      <c r="L216" s="9">
        <v>938</v>
      </c>
      <c r="M216" s="9">
        <v>970</v>
      </c>
      <c r="N216" s="20"/>
      <c r="O216" s="9">
        <v>90</v>
      </c>
      <c r="P216" s="9">
        <v>1816.0000419</v>
      </c>
      <c r="Q216" s="9">
        <v>110</v>
      </c>
      <c r="R216" s="9">
        <v>506.5</v>
      </c>
      <c r="S216" s="9">
        <v>170</v>
      </c>
      <c r="T216" s="9">
        <v>220</v>
      </c>
      <c r="U216" s="9">
        <v>826</v>
      </c>
      <c r="V216" s="9">
        <v>631</v>
      </c>
      <c r="W216" s="9">
        <v>381</v>
      </c>
      <c r="X216" s="20"/>
      <c r="Y216" s="9">
        <v>20</v>
      </c>
      <c r="Z216" s="9">
        <v>180</v>
      </c>
      <c r="AA216" s="9">
        <v>40</v>
      </c>
      <c r="AB216" s="9"/>
      <c r="AC216" s="9">
        <v>40</v>
      </c>
      <c r="AD216" s="9">
        <v>2005</v>
      </c>
      <c r="AE216" s="9">
        <v>226</v>
      </c>
      <c r="AF216" s="9">
        <v>1572</v>
      </c>
      <c r="AG216" s="9">
        <v>1938</v>
      </c>
      <c r="AH216" s="9">
        <v>1755</v>
      </c>
    </row>
    <row r="217" spans="1:34">
      <c r="A217" s="19"/>
      <c r="B217" s="20" t="s">
        <v>25</v>
      </c>
      <c r="C217" s="20" t="s">
        <v>0</v>
      </c>
      <c r="D217" s="9">
        <v>443.4199999999999</v>
      </c>
      <c r="E217" s="9">
        <v>360.05999999999989</v>
      </c>
      <c r="F217" s="9">
        <v>241.51000000000002</v>
      </c>
      <c r="G217" s="9">
        <v>314.16999999999996</v>
      </c>
      <c r="H217" s="9">
        <v>328.28999999999996</v>
      </c>
      <c r="I217" s="9">
        <v>404</v>
      </c>
      <c r="J217" s="9">
        <v>777</v>
      </c>
      <c r="K217" s="9">
        <v>660</v>
      </c>
      <c r="L217" s="9">
        <v>804</v>
      </c>
      <c r="M217" s="9">
        <v>838</v>
      </c>
      <c r="N217" s="20"/>
      <c r="O217" s="9">
        <v>473.01999999999987</v>
      </c>
      <c r="P217" s="9">
        <v>322.70000000000005</v>
      </c>
      <c r="Q217" s="9">
        <v>180.26000000000002</v>
      </c>
      <c r="R217" s="9">
        <v>367.11999999999995</v>
      </c>
      <c r="S217" s="9">
        <v>476.54999999999995</v>
      </c>
      <c r="T217" s="9">
        <v>604</v>
      </c>
      <c r="U217" s="9">
        <v>928</v>
      </c>
      <c r="V217" s="9">
        <v>1548</v>
      </c>
      <c r="W217" s="9">
        <v>1556</v>
      </c>
      <c r="X217" s="20"/>
      <c r="Y217" s="9">
        <v>2237.19</v>
      </c>
      <c r="Z217" s="9">
        <v>2421.7265127999999</v>
      </c>
      <c r="AA217" s="9">
        <v>3137.0699999999997</v>
      </c>
      <c r="AB217" s="9">
        <v>3121.4500000000003</v>
      </c>
      <c r="AC217" s="9">
        <v>3944.31</v>
      </c>
      <c r="AD217" s="9">
        <v>5111.43</v>
      </c>
      <c r="AE217" s="9">
        <v>2671</v>
      </c>
      <c r="AF217" s="9">
        <v>8711</v>
      </c>
      <c r="AG217" s="9">
        <v>4198.0954259999999</v>
      </c>
      <c r="AH217" s="9">
        <v>6069.5</v>
      </c>
    </row>
    <row r="218" spans="1:34">
      <c r="A218" s="19"/>
      <c r="B218" s="20" t="s">
        <v>27</v>
      </c>
      <c r="C218" s="20" t="s">
        <v>0</v>
      </c>
      <c r="D218" s="2">
        <v>125.99999999999997</v>
      </c>
      <c r="E218" s="2">
        <v>133</v>
      </c>
      <c r="F218" s="2">
        <v>69.999999999999986</v>
      </c>
      <c r="G218" s="2">
        <v>95</v>
      </c>
      <c r="H218" s="2">
        <v>103</v>
      </c>
      <c r="I218" s="2">
        <v>101.99999999999999</v>
      </c>
      <c r="J218" s="2">
        <v>194</v>
      </c>
      <c r="K218" s="2">
        <v>169.00000000000003</v>
      </c>
      <c r="L218" s="2">
        <v>204.99999999999997</v>
      </c>
      <c r="M218" s="2">
        <v>154</v>
      </c>
      <c r="N218" s="20"/>
      <c r="O218" s="2">
        <v>131</v>
      </c>
      <c r="P218" s="2">
        <v>96</v>
      </c>
      <c r="Q218" s="2">
        <v>51</v>
      </c>
      <c r="R218" s="2">
        <v>192</v>
      </c>
      <c r="S218" s="2">
        <v>153</v>
      </c>
      <c r="T218" s="2">
        <v>148</v>
      </c>
      <c r="U218" s="2">
        <v>241</v>
      </c>
      <c r="V218" s="2">
        <v>371</v>
      </c>
      <c r="W218" s="2">
        <v>389</v>
      </c>
      <c r="X218" s="20"/>
      <c r="Y218" s="2">
        <v>341</v>
      </c>
      <c r="Z218" s="2">
        <v>365</v>
      </c>
      <c r="AA218" s="2">
        <v>422.99999999999989</v>
      </c>
      <c r="AB218" s="2">
        <v>428.00000000000006</v>
      </c>
      <c r="AC218" s="2">
        <v>573.00000000000023</v>
      </c>
      <c r="AD218" s="2">
        <v>546.00000000000057</v>
      </c>
      <c r="AE218" s="2">
        <v>476.99999999999955</v>
      </c>
      <c r="AF218" s="2">
        <v>594.99999999999955</v>
      </c>
      <c r="AG218" s="2">
        <v>356</v>
      </c>
      <c r="AH218" s="2">
        <v>244.00000000000006</v>
      </c>
    </row>
    <row r="219" spans="1:34">
      <c r="A219" s="19"/>
      <c r="B219" s="20" t="s">
        <v>29</v>
      </c>
      <c r="C219" s="20" t="s">
        <v>0</v>
      </c>
      <c r="D219" s="2">
        <v>125.99999999999997</v>
      </c>
      <c r="E219" s="2">
        <v>133</v>
      </c>
      <c r="F219" s="2">
        <v>72.000000000000014</v>
      </c>
      <c r="G219" s="2">
        <v>96</v>
      </c>
      <c r="H219" s="2">
        <v>105</v>
      </c>
      <c r="I219" s="2">
        <v>104.99999999999999</v>
      </c>
      <c r="J219" s="2">
        <v>200</v>
      </c>
      <c r="K219" s="2">
        <v>174.00000000000003</v>
      </c>
      <c r="L219" s="2">
        <v>215</v>
      </c>
      <c r="M219" s="2">
        <v>166</v>
      </c>
      <c r="N219" s="20"/>
      <c r="O219" s="2">
        <v>137</v>
      </c>
      <c r="P219" s="2">
        <v>96</v>
      </c>
      <c r="Q219" s="2">
        <v>51</v>
      </c>
      <c r="R219" s="2">
        <v>193</v>
      </c>
      <c r="S219" s="2">
        <v>160</v>
      </c>
      <c r="T219" s="2">
        <v>155</v>
      </c>
      <c r="U219" s="2">
        <v>266</v>
      </c>
      <c r="V219" s="2">
        <v>383</v>
      </c>
      <c r="W219" s="2">
        <v>413</v>
      </c>
      <c r="X219" s="20"/>
      <c r="Y219" s="2">
        <v>363.99999999999989</v>
      </c>
      <c r="Z219" s="2">
        <v>393</v>
      </c>
      <c r="AA219" s="2">
        <v>433.99999999999994</v>
      </c>
      <c r="AB219" s="2">
        <v>439.00000000000006</v>
      </c>
      <c r="AC219" s="2">
        <v>591.00000000000023</v>
      </c>
      <c r="AD219" s="2">
        <v>568.00000000000057</v>
      </c>
      <c r="AE219" s="2">
        <v>491.99999999999966</v>
      </c>
      <c r="AF219" s="2">
        <v>599.99999999999966</v>
      </c>
      <c r="AG219" s="2">
        <v>374.00000000000006</v>
      </c>
      <c r="AH219" s="2">
        <v>257.99999999999983</v>
      </c>
    </row>
    <row r="220" spans="1:34">
      <c r="A220" s="19"/>
      <c r="B220" s="20" t="s">
        <v>31</v>
      </c>
      <c r="C220" s="20" t="s">
        <v>0</v>
      </c>
      <c r="D220" s="2">
        <v>20</v>
      </c>
      <c r="E220" s="2">
        <v>27</v>
      </c>
      <c r="F220" s="2">
        <v>10</v>
      </c>
      <c r="G220" s="2">
        <v>17</v>
      </c>
      <c r="H220" s="2">
        <v>15</v>
      </c>
      <c r="I220" s="2">
        <v>16</v>
      </c>
      <c r="J220" s="2">
        <v>27</v>
      </c>
      <c r="K220" s="2">
        <v>29</v>
      </c>
      <c r="L220" s="2">
        <v>30</v>
      </c>
      <c r="M220" s="2">
        <v>26</v>
      </c>
      <c r="N220" s="20"/>
      <c r="O220" s="2">
        <v>23</v>
      </c>
      <c r="P220" s="2">
        <v>17</v>
      </c>
      <c r="Q220" s="2">
        <v>9</v>
      </c>
      <c r="R220" s="2">
        <v>34</v>
      </c>
      <c r="S220" s="2">
        <v>19</v>
      </c>
      <c r="T220" s="2">
        <v>20</v>
      </c>
      <c r="U220" s="2">
        <v>35</v>
      </c>
      <c r="V220" s="2">
        <v>49</v>
      </c>
      <c r="W220" s="2">
        <v>46</v>
      </c>
      <c r="X220" s="20"/>
      <c r="Y220" s="2">
        <v>74</v>
      </c>
      <c r="Z220" s="2">
        <v>85</v>
      </c>
      <c r="AA220" s="2">
        <v>90</v>
      </c>
      <c r="AB220" s="2">
        <v>74</v>
      </c>
      <c r="AC220" s="2">
        <v>105</v>
      </c>
      <c r="AD220" s="2">
        <v>93</v>
      </c>
      <c r="AE220" s="2">
        <v>81</v>
      </c>
      <c r="AF220" s="2">
        <v>112</v>
      </c>
      <c r="AG220" s="2">
        <v>76</v>
      </c>
      <c r="AH220" s="2">
        <v>63</v>
      </c>
    </row>
    <row r="221" spans="1:34">
      <c r="A221" s="19"/>
      <c r="B221" s="20" t="s">
        <v>33</v>
      </c>
      <c r="C221" s="20" t="s">
        <v>0</v>
      </c>
      <c r="D221" s="10">
        <v>6.2999999999999989</v>
      </c>
      <c r="E221" s="10">
        <v>4.9259259259259256</v>
      </c>
      <c r="F221" s="10">
        <v>6.9999999999999982</v>
      </c>
      <c r="G221" s="10">
        <v>5.5882352941176467</v>
      </c>
      <c r="H221" s="10">
        <v>6.8666666666666663</v>
      </c>
      <c r="I221" s="10">
        <v>6.3749999999999991</v>
      </c>
      <c r="J221" s="10">
        <v>7.1851851851851851</v>
      </c>
      <c r="K221" s="10">
        <v>5.8275862068965525</v>
      </c>
      <c r="L221" s="10">
        <v>6.8333333333333321</v>
      </c>
      <c r="M221" s="10">
        <v>5.9230769230769234</v>
      </c>
      <c r="N221" s="20"/>
      <c r="O221" s="10">
        <v>5.6956521739130439</v>
      </c>
      <c r="P221" s="10">
        <v>5.6470588235294121</v>
      </c>
      <c r="Q221" s="10">
        <v>5.666666666666667</v>
      </c>
      <c r="R221" s="10">
        <v>5.6470588235294121</v>
      </c>
      <c r="S221" s="10">
        <v>8.0526315789473681</v>
      </c>
      <c r="T221" s="10">
        <v>7.4</v>
      </c>
      <c r="U221" s="10">
        <v>6.8857142857142861</v>
      </c>
      <c r="V221" s="10">
        <v>7.5714285714285712</v>
      </c>
      <c r="W221" s="10">
        <v>8.4565217391304355</v>
      </c>
      <c r="X221" s="20"/>
      <c r="Y221" s="10">
        <v>4.6081081081081079</v>
      </c>
      <c r="Z221" s="10">
        <v>4.2941176470588234</v>
      </c>
      <c r="AA221" s="10">
        <v>4.6999999999999984</v>
      </c>
      <c r="AB221" s="10">
        <v>5.7837837837837842</v>
      </c>
      <c r="AC221" s="10">
        <v>5.4571428571428591</v>
      </c>
      <c r="AD221" s="10">
        <v>5.8709677419354902</v>
      </c>
      <c r="AE221" s="10">
        <v>5.8888888888888831</v>
      </c>
      <c r="AF221" s="10">
        <v>5.3124999999999956</v>
      </c>
      <c r="AG221" s="10">
        <v>4.6842105263157894</v>
      </c>
      <c r="AH221" s="10">
        <v>3.8730158730158739</v>
      </c>
    </row>
    <row r="222" spans="1:34">
      <c r="A222" s="19"/>
      <c r="B222" s="20" t="s">
        <v>35</v>
      </c>
      <c r="C222" s="20" t="s">
        <v>0</v>
      </c>
      <c r="D222" s="10">
        <v>6.2999999999999989</v>
      </c>
      <c r="E222" s="10">
        <v>4.9259259259259256</v>
      </c>
      <c r="F222" s="10">
        <v>7.2000000000000011</v>
      </c>
      <c r="G222" s="10">
        <v>5.6470588235294121</v>
      </c>
      <c r="H222" s="10">
        <v>7</v>
      </c>
      <c r="I222" s="10">
        <v>6.5624999999999991</v>
      </c>
      <c r="J222" s="10">
        <v>7.4074074074074074</v>
      </c>
      <c r="K222" s="10">
        <v>6.0000000000000009</v>
      </c>
      <c r="L222" s="10">
        <v>7.166666666666667</v>
      </c>
      <c r="M222" s="10">
        <v>6.384615384615385</v>
      </c>
      <c r="N222" s="20"/>
      <c r="O222" s="10">
        <v>5.9565217391304346</v>
      </c>
      <c r="P222" s="10">
        <v>5.6470588235294121</v>
      </c>
      <c r="Q222" s="10">
        <v>5.666666666666667</v>
      </c>
      <c r="R222" s="10">
        <v>5.6764705882352944</v>
      </c>
      <c r="S222" s="10">
        <v>8.4210526315789469</v>
      </c>
      <c r="T222" s="10">
        <v>7.75</v>
      </c>
      <c r="U222" s="10">
        <v>7.6</v>
      </c>
      <c r="V222" s="10">
        <v>7.8163265306122449</v>
      </c>
      <c r="W222" s="10">
        <v>8.9782608695652169</v>
      </c>
      <c r="X222" s="20"/>
      <c r="Y222" s="10">
        <v>4.9189189189189175</v>
      </c>
      <c r="Z222" s="10">
        <v>4.6235294117647054</v>
      </c>
      <c r="AA222" s="10">
        <v>4.822222222222222</v>
      </c>
      <c r="AB222" s="10">
        <v>5.9324324324324333</v>
      </c>
      <c r="AC222" s="10">
        <v>5.6285714285714308</v>
      </c>
      <c r="AD222" s="10">
        <v>6.1075268817204362</v>
      </c>
      <c r="AE222" s="10">
        <v>6.07407407407407</v>
      </c>
      <c r="AF222" s="10">
        <v>5.3571428571428541</v>
      </c>
      <c r="AG222" s="10">
        <v>4.9210526315789478</v>
      </c>
      <c r="AH222" s="10">
        <v>4.0952380952380922</v>
      </c>
    </row>
    <row r="223" spans="1:34">
      <c r="A223" s="19"/>
      <c r="B223" s="20" t="s">
        <v>37</v>
      </c>
      <c r="C223" s="20" t="s">
        <v>0</v>
      </c>
      <c r="D223" s="7">
        <v>3403.7324999999996</v>
      </c>
      <c r="E223" s="7">
        <v>1973.4999999999998</v>
      </c>
      <c r="F223" s="7">
        <v>4159.415</v>
      </c>
      <c r="G223" s="7">
        <v>3376.4217647058831</v>
      </c>
      <c r="H223" s="7">
        <v>3569.4500000000003</v>
      </c>
      <c r="I223" s="7">
        <v>4222.375</v>
      </c>
      <c r="J223" s="7">
        <v>4905.1851851851852</v>
      </c>
      <c r="K223" s="7">
        <v>4640.0689655172409</v>
      </c>
      <c r="L223" s="7">
        <v>5539.6</v>
      </c>
      <c r="M223" s="7">
        <v>5022.875</v>
      </c>
      <c r="N223" s="20"/>
      <c r="O223" s="7">
        <v>3301.1391304347826</v>
      </c>
      <c r="P223" s="7">
        <v>3027.3441176470592</v>
      </c>
      <c r="Q223" s="7">
        <v>3660.8999999999996</v>
      </c>
      <c r="R223" s="7">
        <v>1926.8079411764704</v>
      </c>
      <c r="S223" s="7">
        <v>4598.4631578947374</v>
      </c>
      <c r="T223" s="7">
        <v>5325.4</v>
      </c>
      <c r="U223" s="7">
        <v>4643.6571428571433</v>
      </c>
      <c r="V223" s="7">
        <v>6165.3673469387759</v>
      </c>
      <c r="W223" s="7">
        <v>7410.978260869565</v>
      </c>
      <c r="X223" s="20"/>
      <c r="Y223" s="7">
        <v>4176.5114864864863</v>
      </c>
      <c r="Z223" s="7">
        <v>3600.1511764705879</v>
      </c>
      <c r="AA223" s="7">
        <v>4562.0322222222221</v>
      </c>
      <c r="AB223" s="7">
        <v>5495.5479729729732</v>
      </c>
      <c r="AC223" s="7">
        <v>5199.4433333333327</v>
      </c>
      <c r="AD223" s="7">
        <v>5426.1510752688191</v>
      </c>
      <c r="AE223" s="7">
        <v>4937.4567901234568</v>
      </c>
      <c r="AF223" s="7">
        <v>4730.1517857142853</v>
      </c>
      <c r="AG223" s="7">
        <v>4387.1184210526317</v>
      </c>
      <c r="AH223" s="7">
        <v>4221.4920634920636</v>
      </c>
    </row>
    <row r="224" spans="1:34">
      <c r="A224" s="19"/>
      <c r="B224" s="20" t="s">
        <v>39</v>
      </c>
      <c r="C224" s="20" t="s">
        <v>0</v>
      </c>
      <c r="D224" s="7">
        <v>129.41999999999999</v>
      </c>
      <c r="E224" s="7">
        <v>47.933333333333337</v>
      </c>
      <c r="F224" s="7">
        <v>0</v>
      </c>
      <c r="G224" s="7">
        <v>0</v>
      </c>
      <c r="H224" s="7">
        <v>0</v>
      </c>
      <c r="I224" s="7">
        <v>0</v>
      </c>
      <c r="J224" s="7">
        <v>328.51851851851853</v>
      </c>
      <c r="K224" s="7">
        <v>1047.1034482758621</v>
      </c>
      <c r="L224" s="7">
        <v>824.45</v>
      </c>
      <c r="M224" s="7">
        <v>379.67307692307691</v>
      </c>
      <c r="N224" s="20"/>
      <c r="O224" s="7">
        <v>0</v>
      </c>
      <c r="P224" s="7">
        <v>0</v>
      </c>
      <c r="Q224" s="7">
        <v>0</v>
      </c>
      <c r="R224" s="7">
        <v>22.018235294117648</v>
      </c>
      <c r="S224" s="7">
        <v>0</v>
      </c>
      <c r="T224" s="7">
        <v>0</v>
      </c>
      <c r="U224" s="7">
        <v>277.94285714285712</v>
      </c>
      <c r="V224" s="7">
        <v>629.91836734693879</v>
      </c>
      <c r="W224" s="7">
        <v>343.63043478260869</v>
      </c>
      <c r="X224" s="20"/>
      <c r="Y224" s="7">
        <v>8.7445945945945951</v>
      </c>
      <c r="Z224" s="7">
        <v>35.313529411764705</v>
      </c>
      <c r="AA224" s="7">
        <v>58.929444444444442</v>
      </c>
      <c r="AB224" s="7">
        <v>70.735810810810818</v>
      </c>
      <c r="AC224" s="7">
        <v>34.262190476190476</v>
      </c>
      <c r="AD224" s="7">
        <v>38.683118279569896</v>
      </c>
      <c r="AE224" s="7">
        <v>1247.6799999999998</v>
      </c>
      <c r="AF224" s="7">
        <v>14.035714285714286</v>
      </c>
      <c r="AG224" s="7">
        <v>115.44736842105263</v>
      </c>
      <c r="AH224" s="7">
        <v>0</v>
      </c>
    </row>
    <row r="225" spans="1:34">
      <c r="A225" s="19"/>
      <c r="B225" s="20" t="s">
        <v>41</v>
      </c>
      <c r="C225" s="20" t="s">
        <v>0</v>
      </c>
      <c r="D225" s="8">
        <v>3274.3124999999995</v>
      </c>
      <c r="E225" s="8">
        <v>1925.5666666666664</v>
      </c>
      <c r="F225" s="8">
        <v>4159.415</v>
      </c>
      <c r="G225" s="8">
        <v>3376.4217647058831</v>
      </c>
      <c r="H225" s="8">
        <v>3569.4500000000003</v>
      </c>
      <c r="I225" s="8">
        <v>4222.375</v>
      </c>
      <c r="J225" s="8">
        <v>4576.666666666667</v>
      </c>
      <c r="K225" s="8">
        <v>3592.9655172413786</v>
      </c>
      <c r="L225" s="8">
        <v>4715.1500000000005</v>
      </c>
      <c r="M225" s="8">
        <v>4643.2019230769229</v>
      </c>
      <c r="N225" s="20"/>
      <c r="O225" s="8">
        <v>3301.1391304347826</v>
      </c>
      <c r="P225" s="8">
        <v>3027.3441176470592</v>
      </c>
      <c r="Q225" s="8">
        <v>3660.8999999999996</v>
      </c>
      <c r="R225" s="8">
        <v>1904.7897058823528</v>
      </c>
      <c r="S225" s="8">
        <v>4598.4631578947374</v>
      </c>
      <c r="T225" s="8">
        <v>5325.4</v>
      </c>
      <c r="U225" s="8">
        <v>4365.7142857142862</v>
      </c>
      <c r="V225" s="8">
        <v>5535.4489795918371</v>
      </c>
      <c r="W225" s="8">
        <v>7067.347826086956</v>
      </c>
      <c r="X225" s="20"/>
      <c r="Y225" s="8">
        <v>4167.7668918918916</v>
      </c>
      <c r="Z225" s="8">
        <v>3564.8376470588232</v>
      </c>
      <c r="AA225" s="8">
        <v>4503.1027777777781</v>
      </c>
      <c r="AB225" s="8">
        <v>5424.8121621621622</v>
      </c>
      <c r="AC225" s="8">
        <v>5165.1811428571418</v>
      </c>
      <c r="AD225" s="8">
        <v>5387.4679569892496</v>
      </c>
      <c r="AE225" s="8">
        <v>3689.776790123457</v>
      </c>
      <c r="AF225" s="8">
        <v>4716.1160714285706</v>
      </c>
      <c r="AG225" s="8">
        <v>4271.6710526315792</v>
      </c>
      <c r="AH225" s="8">
        <v>4221.4920634920636</v>
      </c>
    </row>
    <row r="226" spans="1:34">
      <c r="A226" s="19"/>
      <c r="B226" s="20" t="s">
        <v>43</v>
      </c>
      <c r="C226" s="20" t="s">
        <v>0</v>
      </c>
      <c r="D226" s="7">
        <v>293.75</v>
      </c>
      <c r="E226" s="7">
        <v>166.66666666666666</v>
      </c>
      <c r="F226" s="7">
        <v>540</v>
      </c>
      <c r="G226" s="7">
        <v>618.52941176470586</v>
      </c>
      <c r="H226" s="7">
        <v>385.2</v>
      </c>
      <c r="I226" s="7">
        <v>755.625</v>
      </c>
      <c r="J226" s="7">
        <v>1065.2222222222222</v>
      </c>
      <c r="K226" s="7">
        <v>833.86206896551721</v>
      </c>
      <c r="L226" s="7">
        <v>1131.9333333333334</v>
      </c>
      <c r="M226" s="7">
        <v>869.92307692307691</v>
      </c>
      <c r="N226" s="20"/>
      <c r="O226" s="7">
        <v>182.60869565217391</v>
      </c>
      <c r="P226" s="7">
        <v>264.70588235294116</v>
      </c>
      <c r="Q226" s="7">
        <v>350</v>
      </c>
      <c r="R226" s="7">
        <v>175.14705882352942</v>
      </c>
      <c r="S226" s="7">
        <v>576.5</v>
      </c>
      <c r="T226" s="7">
        <v>1057.5</v>
      </c>
      <c r="U226" s="7">
        <v>955.52857142857147</v>
      </c>
      <c r="V226" s="7">
        <v>1563.1224489795918</v>
      </c>
      <c r="W226" s="7">
        <v>2109.717391304348</v>
      </c>
      <c r="X226" s="20"/>
      <c r="Y226" s="7">
        <v>40.202702702702702</v>
      </c>
      <c r="Z226" s="7">
        <v>57.059411764705885</v>
      </c>
      <c r="AA226" s="7">
        <v>86.944444444444443</v>
      </c>
      <c r="AB226" s="7">
        <v>107.4337837837838</v>
      </c>
      <c r="AC226" s="7">
        <v>103.00952380952381</v>
      </c>
      <c r="AD226" s="7">
        <v>135.17741935483872</v>
      </c>
      <c r="AE226" s="7">
        <v>95.271604938271608</v>
      </c>
      <c r="AF226" s="7">
        <v>104.41964285714286</v>
      </c>
      <c r="AG226" s="7">
        <v>214.40789473684211</v>
      </c>
      <c r="AH226" s="7">
        <v>144.04761904761904</v>
      </c>
    </row>
    <row r="227" spans="1:34">
      <c r="A227" s="19"/>
      <c r="B227" s="20" t="s">
        <v>45</v>
      </c>
      <c r="C227" s="20" t="s">
        <v>0</v>
      </c>
      <c r="D227" s="8">
        <v>3568.0624999999995</v>
      </c>
      <c r="E227" s="8">
        <v>2092.2333333333331</v>
      </c>
      <c r="F227" s="8">
        <v>4699.415</v>
      </c>
      <c r="G227" s="8">
        <v>3994.951176470589</v>
      </c>
      <c r="H227" s="8">
        <v>3954.65</v>
      </c>
      <c r="I227" s="8">
        <v>4978</v>
      </c>
      <c r="J227" s="8">
        <v>5641.8888888888887</v>
      </c>
      <c r="K227" s="8">
        <v>4426.8275862068958</v>
      </c>
      <c r="L227" s="8">
        <v>5847.0833333333339</v>
      </c>
      <c r="M227" s="8">
        <v>5513.125</v>
      </c>
      <c r="N227" s="20"/>
      <c r="O227" s="8">
        <v>3483.7478260869566</v>
      </c>
      <c r="P227" s="8">
        <v>3292.05</v>
      </c>
      <c r="Q227" s="8">
        <v>4010.8999999999996</v>
      </c>
      <c r="R227" s="8">
        <v>2079.9367647058821</v>
      </c>
      <c r="S227" s="8">
        <v>5174.9631578947374</v>
      </c>
      <c r="T227" s="8">
        <v>6382.9</v>
      </c>
      <c r="U227" s="8">
        <v>5321.2428571428572</v>
      </c>
      <c r="V227" s="8">
        <v>7098.5714285714294</v>
      </c>
      <c r="W227" s="8">
        <v>9177.065217391304</v>
      </c>
      <c r="X227" s="20"/>
      <c r="Y227" s="8">
        <v>4207.9695945945941</v>
      </c>
      <c r="Z227" s="8">
        <v>3621.8970588235293</v>
      </c>
      <c r="AA227" s="8">
        <v>4590.0472222222224</v>
      </c>
      <c r="AB227" s="8">
        <v>5532.245945945946</v>
      </c>
      <c r="AC227" s="8">
        <v>5268.1906666666655</v>
      </c>
      <c r="AD227" s="8">
        <v>5522.6453763440886</v>
      </c>
      <c r="AE227" s="8">
        <v>3785.0483950617286</v>
      </c>
      <c r="AF227" s="8">
        <v>4820.5357142857138</v>
      </c>
      <c r="AG227" s="8">
        <v>4486.0789473684217</v>
      </c>
      <c r="AH227" s="8">
        <v>4365.5396825396829</v>
      </c>
    </row>
    <row r="228" spans="1:34">
      <c r="A228" s="19"/>
      <c r="B228" s="20" t="s">
        <v>47</v>
      </c>
      <c r="C228" s="20" t="s">
        <v>0</v>
      </c>
      <c r="D228" s="7">
        <v>30</v>
      </c>
      <c r="E228" s="7">
        <v>18.888888888888889</v>
      </c>
      <c r="F228" s="7">
        <v>30</v>
      </c>
      <c r="G228" s="7">
        <v>26.470588235294116</v>
      </c>
      <c r="H228" s="7">
        <v>30</v>
      </c>
      <c r="I228" s="7">
        <v>30</v>
      </c>
      <c r="J228" s="7">
        <v>30</v>
      </c>
      <c r="K228" s="7">
        <v>30</v>
      </c>
      <c r="L228" s="7">
        <v>30</v>
      </c>
      <c r="M228" s="7">
        <v>30</v>
      </c>
      <c r="N228" s="20"/>
      <c r="O228" s="7">
        <v>31.304347826086957</v>
      </c>
      <c r="P228" s="7">
        <v>30</v>
      </c>
      <c r="Q228" s="7">
        <v>30</v>
      </c>
      <c r="R228" s="7">
        <v>14.117647058823529</v>
      </c>
      <c r="S228" s="7">
        <v>30</v>
      </c>
      <c r="T228" s="7">
        <v>30</v>
      </c>
      <c r="U228" s="7">
        <v>29.142857142857142</v>
      </c>
      <c r="V228" s="7">
        <v>30</v>
      </c>
      <c r="W228" s="7">
        <v>30</v>
      </c>
      <c r="X228" s="20"/>
      <c r="Y228" s="7">
        <v>30</v>
      </c>
      <c r="Z228" s="7">
        <v>30</v>
      </c>
      <c r="AA228" s="7">
        <v>30</v>
      </c>
      <c r="AB228" s="7">
        <v>30</v>
      </c>
      <c r="AC228" s="7">
        <v>30</v>
      </c>
      <c r="AD228" s="7">
        <v>29.677419354838708</v>
      </c>
      <c r="AE228" s="7">
        <v>30</v>
      </c>
      <c r="AF228" s="7">
        <v>30</v>
      </c>
      <c r="AG228" s="7">
        <v>30</v>
      </c>
      <c r="AH228" s="7">
        <v>29.523809523809526</v>
      </c>
    </row>
    <row r="229" spans="1:34" ht="15.75" thickBot="1">
      <c r="A229" s="19"/>
      <c r="B229" s="20" t="s">
        <v>49</v>
      </c>
      <c r="C229" s="20" t="s">
        <v>0</v>
      </c>
      <c r="D229" s="22">
        <v>3598.0625</v>
      </c>
      <c r="E229" s="22">
        <v>2111.1222222222223</v>
      </c>
      <c r="F229" s="22">
        <v>4729.415</v>
      </c>
      <c r="G229" s="22">
        <v>4021.4217647058831</v>
      </c>
      <c r="H229" s="22">
        <v>3984.6500000000005</v>
      </c>
      <c r="I229" s="22">
        <v>5008</v>
      </c>
      <c r="J229" s="22">
        <v>5671.8888888888887</v>
      </c>
      <c r="K229" s="22">
        <v>4456.8275862068967</v>
      </c>
      <c r="L229" s="22">
        <v>5877.083333333333</v>
      </c>
      <c r="M229" s="22">
        <v>5543.125</v>
      </c>
      <c r="N229" s="20"/>
      <c r="O229" s="22">
        <v>3515.0521739130431</v>
      </c>
      <c r="P229" s="22">
        <v>3322.05</v>
      </c>
      <c r="Q229" s="22">
        <v>4040.8999999999996</v>
      </c>
      <c r="R229" s="22">
        <v>2094.0544117647055</v>
      </c>
      <c r="S229" s="22">
        <v>5204.9631578947374</v>
      </c>
      <c r="T229" s="22">
        <v>6412.9</v>
      </c>
      <c r="U229" s="22">
        <v>5350.3857142857141</v>
      </c>
      <c r="V229" s="22">
        <v>7128.5714285714284</v>
      </c>
      <c r="W229" s="22">
        <v>9207.065217391304</v>
      </c>
      <c r="X229" s="20"/>
      <c r="Y229" s="22">
        <v>4237.969594594595</v>
      </c>
      <c r="Z229" s="22">
        <v>3651.8970588235288</v>
      </c>
      <c r="AA229" s="22">
        <v>4620.0472222222215</v>
      </c>
      <c r="AB229" s="22">
        <v>5562.2459459459451</v>
      </c>
      <c r="AC229" s="22">
        <v>5298.1906666666655</v>
      </c>
      <c r="AD229" s="22">
        <v>5552.3227956989258</v>
      </c>
      <c r="AE229" s="22">
        <v>3815.048395061729</v>
      </c>
      <c r="AF229" s="22">
        <v>4850.5357142857147</v>
      </c>
      <c r="AG229" s="22">
        <v>4516.0789473684208</v>
      </c>
      <c r="AH229" s="22">
        <v>4395.063492063492</v>
      </c>
    </row>
    <row r="230" spans="1:34" ht="15.75" thickTop="1">
      <c r="A230" s="19"/>
      <c r="B230" s="20" t="s">
        <v>51</v>
      </c>
      <c r="C230" s="20" t="s">
        <v>0</v>
      </c>
      <c r="D230" s="9">
        <v>519.73214285714289</v>
      </c>
      <c r="E230" s="9">
        <v>390.90451127819546</v>
      </c>
      <c r="F230" s="9">
        <v>577.69652777777765</v>
      </c>
      <c r="G230" s="9">
        <v>597.90802083333347</v>
      </c>
      <c r="H230" s="9">
        <v>509.92142857142863</v>
      </c>
      <c r="I230" s="9">
        <v>643.40952380952388</v>
      </c>
      <c r="J230" s="9">
        <v>617.85</v>
      </c>
      <c r="K230" s="9">
        <v>598.8275862068964</v>
      </c>
      <c r="L230" s="9">
        <v>657.92790697674423</v>
      </c>
      <c r="M230" s="9">
        <v>727.24849397590367</v>
      </c>
      <c r="N230" s="20"/>
      <c r="O230" s="9">
        <v>554.20583941605832</v>
      </c>
      <c r="P230" s="9">
        <v>536.09218750000002</v>
      </c>
      <c r="Q230" s="9">
        <v>646.0411764705882</v>
      </c>
      <c r="R230" s="9">
        <v>335.55880829015541</v>
      </c>
      <c r="S230" s="9">
        <v>546.0675</v>
      </c>
      <c r="T230" s="9">
        <v>687.14838709677417</v>
      </c>
      <c r="U230" s="9">
        <v>574.43609022556393</v>
      </c>
      <c r="V230" s="9">
        <v>708.19060052219322</v>
      </c>
      <c r="W230" s="9">
        <v>787.16222760290555</v>
      </c>
      <c r="X230" s="20"/>
      <c r="Y230" s="9">
        <v>847.29326923076951</v>
      </c>
      <c r="Z230" s="9">
        <v>771.02086513994902</v>
      </c>
      <c r="AA230" s="9">
        <v>933.82315668202762</v>
      </c>
      <c r="AB230" s="9">
        <v>914.43302961275606</v>
      </c>
      <c r="AC230" s="9">
        <v>917.67177664974565</v>
      </c>
      <c r="AD230" s="9">
        <v>882.10302816901344</v>
      </c>
      <c r="AE230" s="9">
        <v>607.46325203252081</v>
      </c>
      <c r="AF230" s="9">
        <v>880.34166666666715</v>
      </c>
      <c r="AG230" s="9">
        <v>868.04010695187151</v>
      </c>
      <c r="AH230" s="9">
        <v>1030.8294573643418</v>
      </c>
    </row>
    <row r="231" spans="1:34">
      <c r="A231" s="19"/>
      <c r="B231" s="20" t="s">
        <v>53</v>
      </c>
      <c r="C231" s="20" t="s">
        <v>0</v>
      </c>
      <c r="D231" s="15">
        <v>3.8022964495594176E-2</v>
      </c>
      <c r="E231" s="15">
        <v>2.4288489147876027E-2</v>
      </c>
      <c r="F231" s="15">
        <v>0</v>
      </c>
      <c r="G231" s="15">
        <v>0</v>
      </c>
      <c r="H231" s="15">
        <v>0</v>
      </c>
      <c r="I231" s="15">
        <v>0</v>
      </c>
      <c r="J231" s="15">
        <v>6.6973723950468134E-2</v>
      </c>
      <c r="K231" s="15">
        <v>0.22566549248673473</v>
      </c>
      <c r="L231" s="15">
        <v>0.14882843526608419</v>
      </c>
      <c r="M231" s="15">
        <v>7.5588796639987438E-2</v>
      </c>
      <c r="N231" s="20"/>
      <c r="O231" s="15">
        <v>0</v>
      </c>
      <c r="P231" s="15">
        <v>0</v>
      </c>
      <c r="Q231" s="15">
        <v>0</v>
      </c>
      <c r="R231" s="15">
        <v>1.1427311889047827E-2</v>
      </c>
      <c r="S231" s="15">
        <v>0</v>
      </c>
      <c r="T231" s="15">
        <v>0</v>
      </c>
      <c r="U231" s="15">
        <v>5.9854302027958259E-2</v>
      </c>
      <c r="V231" s="15">
        <v>0.10217045179955181</v>
      </c>
      <c r="W231" s="15">
        <v>4.6367756413076958E-2</v>
      </c>
      <c r="X231" s="20"/>
      <c r="Y231" s="15">
        <v>2.0937556673526676E-3</v>
      </c>
      <c r="Z231" s="15">
        <v>9.8089018157244065E-3</v>
      </c>
      <c r="AA231" s="15">
        <v>1.2917366992147019E-2</v>
      </c>
      <c r="AB231" s="15">
        <v>1.2871475448615595E-2</v>
      </c>
      <c r="AC231" s="15">
        <v>6.5895882077486147E-3</v>
      </c>
      <c r="AD231" s="15">
        <v>7.1290160821136884E-3</v>
      </c>
      <c r="AE231" s="15">
        <v>0.25269689498767295</v>
      </c>
      <c r="AF231" s="15">
        <v>2.9672862355292887E-3</v>
      </c>
      <c r="AG231" s="15">
        <v>2.6315079134187708E-2</v>
      </c>
      <c r="AH231" s="15">
        <v>0</v>
      </c>
    </row>
    <row r="232" spans="1:34">
      <c r="A232" s="19"/>
      <c r="B232" s="20" t="s">
        <v>55</v>
      </c>
      <c r="C232" s="20" t="s">
        <v>0</v>
      </c>
      <c r="D232" s="15">
        <v>3.5002194060418136E-2</v>
      </c>
      <c r="E232" s="15">
        <v>2.2397009578693252E-2</v>
      </c>
      <c r="F232" s="15">
        <v>0</v>
      </c>
      <c r="G232" s="15">
        <v>0</v>
      </c>
      <c r="H232" s="15">
        <v>0</v>
      </c>
      <c r="I232" s="15">
        <v>0</v>
      </c>
      <c r="J232" s="15">
        <v>5.5024472552899793E-2</v>
      </c>
      <c r="K232" s="15">
        <v>0.19128911958877187</v>
      </c>
      <c r="L232" s="15">
        <v>0.12357728857933709</v>
      </c>
      <c r="M232" s="15">
        <v>6.4430016431400131E-2</v>
      </c>
      <c r="N232" s="20"/>
      <c r="O232" s="15">
        <v>0</v>
      </c>
      <c r="P232" s="15">
        <v>0</v>
      </c>
      <c r="Q232" s="15">
        <v>0</v>
      </c>
      <c r="R232" s="15">
        <v>1.047512210971103E-2</v>
      </c>
      <c r="S232" s="15">
        <v>0</v>
      </c>
      <c r="T232" s="15">
        <v>0</v>
      </c>
      <c r="U232" s="15">
        <v>4.9639871103706407E-2</v>
      </c>
      <c r="V232" s="15">
        <v>8.150601009780932E-2</v>
      </c>
      <c r="W232" s="15">
        <v>3.609299649276633E-2</v>
      </c>
      <c r="X232" s="20"/>
      <c r="Y232" s="15">
        <v>2.0737935279118479E-3</v>
      </c>
      <c r="Z232" s="15">
        <v>9.655864369791314E-3</v>
      </c>
      <c r="AA232" s="15">
        <v>1.2675788387360755E-2</v>
      </c>
      <c r="AB232" s="15">
        <v>1.2624672697802198E-2</v>
      </c>
      <c r="AC232" s="15">
        <v>6.4615738035344117E-3</v>
      </c>
      <c r="AD232" s="15">
        <v>6.9557333858207256E-3</v>
      </c>
      <c r="AE232" s="15">
        <v>0.24791323951124855</v>
      </c>
      <c r="AF232" s="15">
        <v>2.9031972105667513E-3</v>
      </c>
      <c r="AG232" s="15">
        <v>2.5088929302634136E-2</v>
      </c>
      <c r="AH232" s="15">
        <v>0</v>
      </c>
    </row>
    <row r="233" spans="1:34">
      <c r="A233" s="19"/>
      <c r="B233" s="20" t="s">
        <v>57</v>
      </c>
      <c r="C233" s="20" t="s">
        <v>0</v>
      </c>
      <c r="D233" s="16">
        <v>20</v>
      </c>
      <c r="E233" s="16">
        <v>27</v>
      </c>
      <c r="F233" s="16">
        <v>10</v>
      </c>
      <c r="G233" s="16">
        <v>17</v>
      </c>
      <c r="H233" s="16">
        <v>15</v>
      </c>
      <c r="I233" s="16">
        <v>16</v>
      </c>
      <c r="J233" s="16">
        <v>27</v>
      </c>
      <c r="K233" s="16">
        <v>29</v>
      </c>
      <c r="L233" s="16">
        <v>30</v>
      </c>
      <c r="M233" s="16">
        <v>26</v>
      </c>
      <c r="N233" s="20"/>
      <c r="O233" s="16">
        <v>23</v>
      </c>
      <c r="P233" s="16">
        <v>17</v>
      </c>
      <c r="Q233" s="16">
        <v>9</v>
      </c>
      <c r="R233" s="16">
        <v>34</v>
      </c>
      <c r="S233" s="16">
        <v>19</v>
      </c>
      <c r="T233" s="16">
        <v>20</v>
      </c>
      <c r="U233" s="16">
        <v>35</v>
      </c>
      <c r="V233" s="16">
        <v>49</v>
      </c>
      <c r="W233" s="16">
        <v>46</v>
      </c>
      <c r="X233" s="20"/>
      <c r="Y233" s="16">
        <v>74</v>
      </c>
      <c r="Z233" s="16">
        <v>85</v>
      </c>
      <c r="AA233" s="16">
        <v>90</v>
      </c>
      <c r="AB233" s="16">
        <v>74</v>
      </c>
      <c r="AC233" s="16">
        <v>105</v>
      </c>
      <c r="AD233" s="16">
        <v>93</v>
      </c>
      <c r="AE233" s="16">
        <v>81</v>
      </c>
      <c r="AF233" s="16">
        <v>112</v>
      </c>
      <c r="AG233" s="16">
        <v>76</v>
      </c>
      <c r="AH233" s="16">
        <v>63</v>
      </c>
    </row>
    <row r="234" spans="1:34">
      <c r="A234" s="19" t="s">
        <v>104</v>
      </c>
      <c r="B234" s="20" t="s">
        <v>1</v>
      </c>
      <c r="C234" s="20" t="s">
        <v>0</v>
      </c>
      <c r="D234" s="7">
        <v>509474.39999999985</v>
      </c>
      <c r="E234" s="7">
        <v>406082.89999999997</v>
      </c>
      <c r="F234" s="7">
        <v>414669.60000000003</v>
      </c>
      <c r="G234" s="7">
        <v>499753.08000000007</v>
      </c>
      <c r="H234" s="7">
        <v>748281.9</v>
      </c>
      <c r="I234" s="7">
        <v>851598</v>
      </c>
      <c r="J234" s="7">
        <v>993827</v>
      </c>
      <c r="K234" s="7">
        <v>929916</v>
      </c>
      <c r="L234" s="7">
        <v>1187977.5</v>
      </c>
      <c r="M234" s="7">
        <v>1434826.6000000003</v>
      </c>
      <c r="N234" s="20"/>
      <c r="O234" s="7">
        <v>470198.6999999999</v>
      </c>
      <c r="P234" s="7">
        <v>366377.15</v>
      </c>
      <c r="Q234" s="7">
        <v>355854.4</v>
      </c>
      <c r="R234" s="7">
        <v>481898.30000000005</v>
      </c>
      <c r="S234" s="7">
        <v>728940.70000000007</v>
      </c>
      <c r="T234" s="7">
        <v>754520</v>
      </c>
      <c r="U234" s="7">
        <v>926934</v>
      </c>
      <c r="V234" s="7">
        <v>901797</v>
      </c>
      <c r="W234" s="7">
        <v>1128868</v>
      </c>
      <c r="X234" s="20"/>
      <c r="Y234" s="7">
        <v>17281.5</v>
      </c>
      <c r="Z234" s="7">
        <v>13825.199999999999</v>
      </c>
      <c r="AA234" s="7">
        <v>24072.9</v>
      </c>
      <c r="AB234" s="7">
        <v>27709.050000000003</v>
      </c>
      <c r="AC234" s="7">
        <v>57017.1</v>
      </c>
      <c r="AD234" s="7">
        <v>54769.95</v>
      </c>
      <c r="AE234" s="7">
        <v>71493</v>
      </c>
      <c r="AF234" s="7">
        <v>81352</v>
      </c>
      <c r="AG234" s="7">
        <v>255158</v>
      </c>
      <c r="AH234" s="7">
        <v>257648</v>
      </c>
    </row>
    <row r="235" spans="1:34">
      <c r="A235" s="19"/>
      <c r="B235" s="20" t="s">
        <v>3</v>
      </c>
      <c r="C235" s="20" t="s">
        <v>0</v>
      </c>
      <c r="D235" s="7">
        <v>17480.2</v>
      </c>
      <c r="E235" s="7">
        <v>12750</v>
      </c>
      <c r="F235" s="7">
        <v>45831.8</v>
      </c>
      <c r="G235" s="7">
        <v>106596.45999999999</v>
      </c>
      <c r="H235" s="7">
        <v>257547.8</v>
      </c>
      <c r="I235" s="7">
        <v>402563</v>
      </c>
      <c r="J235" s="7">
        <v>403720</v>
      </c>
      <c r="K235" s="7">
        <v>337377.5</v>
      </c>
      <c r="L235" s="7">
        <v>227991.5</v>
      </c>
      <c r="M235" s="7">
        <v>294235</v>
      </c>
      <c r="N235" s="20"/>
      <c r="O235" s="7">
        <v>17480.2</v>
      </c>
      <c r="P235" s="7">
        <v>10750</v>
      </c>
      <c r="Q235" s="7">
        <v>45331.8</v>
      </c>
      <c r="R235" s="7">
        <v>102846.45999999999</v>
      </c>
      <c r="S235" s="7">
        <v>249541.3</v>
      </c>
      <c r="T235" s="7">
        <v>347931</v>
      </c>
      <c r="U235" s="7">
        <v>405470</v>
      </c>
      <c r="V235" s="7">
        <v>315127.5</v>
      </c>
      <c r="W235" s="7">
        <v>214225</v>
      </c>
      <c r="X235" s="20"/>
      <c r="Y235" s="7">
        <v>0</v>
      </c>
      <c r="Z235" s="7">
        <v>0</v>
      </c>
      <c r="AA235" s="7">
        <v>0</v>
      </c>
      <c r="AB235" s="7">
        <v>0</v>
      </c>
      <c r="AC235" s="7">
        <v>700</v>
      </c>
      <c r="AD235" s="7">
        <v>0</v>
      </c>
      <c r="AE235" s="7">
        <v>270.12</v>
      </c>
      <c r="AF235" s="7">
        <v>1572</v>
      </c>
      <c r="AG235" s="7">
        <v>10244</v>
      </c>
      <c r="AH235" s="7">
        <v>2432</v>
      </c>
    </row>
    <row r="236" spans="1:34">
      <c r="A236" s="19"/>
      <c r="B236" s="20" t="s">
        <v>5</v>
      </c>
      <c r="C236" s="20" t="s">
        <v>0</v>
      </c>
      <c r="D236" s="8">
        <v>491994.19999999984</v>
      </c>
      <c r="E236" s="8">
        <v>393332.89999999997</v>
      </c>
      <c r="F236" s="8">
        <v>368837.80000000005</v>
      </c>
      <c r="G236" s="8">
        <v>393156.62000000011</v>
      </c>
      <c r="H236" s="8">
        <v>490734.10000000003</v>
      </c>
      <c r="I236" s="8">
        <v>449035</v>
      </c>
      <c r="J236" s="8">
        <v>590107</v>
      </c>
      <c r="K236" s="8">
        <v>592538.5</v>
      </c>
      <c r="L236" s="8">
        <v>959986</v>
      </c>
      <c r="M236" s="8">
        <v>1140591.6000000003</v>
      </c>
      <c r="N236" s="20"/>
      <c r="O236" s="8">
        <v>452718.49999999988</v>
      </c>
      <c r="P236" s="8">
        <v>355627.15</v>
      </c>
      <c r="Q236" s="8">
        <v>310522.60000000003</v>
      </c>
      <c r="R236" s="8">
        <v>379051.84000000008</v>
      </c>
      <c r="S236" s="8">
        <v>479399.40000000008</v>
      </c>
      <c r="T236" s="8">
        <v>406589</v>
      </c>
      <c r="U236" s="8">
        <v>521464</v>
      </c>
      <c r="V236" s="8">
        <v>586669.5</v>
      </c>
      <c r="W236" s="8">
        <v>914643</v>
      </c>
      <c r="X236" s="20"/>
      <c r="Y236" s="8">
        <v>17281.5</v>
      </c>
      <c r="Z236" s="8">
        <v>13825.199999999999</v>
      </c>
      <c r="AA236" s="8">
        <v>24072.9</v>
      </c>
      <c r="AB236" s="8">
        <v>27709.050000000003</v>
      </c>
      <c r="AC236" s="8">
        <v>56317.1</v>
      </c>
      <c r="AD236" s="8">
        <v>54769.95</v>
      </c>
      <c r="AE236" s="8">
        <v>71222.880000000005</v>
      </c>
      <c r="AF236" s="8">
        <v>79780</v>
      </c>
      <c r="AG236" s="8">
        <v>244914</v>
      </c>
      <c r="AH236" s="8">
        <v>255216</v>
      </c>
    </row>
    <row r="237" spans="1:34">
      <c r="A237" s="19"/>
      <c r="B237" s="20" t="s">
        <v>7</v>
      </c>
      <c r="C237" s="20" t="s">
        <v>0</v>
      </c>
      <c r="D237" s="7">
        <v>101500</v>
      </c>
      <c r="E237" s="7">
        <v>84105</v>
      </c>
      <c r="F237" s="7">
        <v>80910</v>
      </c>
      <c r="G237" s="7">
        <v>91301</v>
      </c>
      <c r="H237" s="7">
        <v>145639</v>
      </c>
      <c r="I237" s="7">
        <v>189800</v>
      </c>
      <c r="J237" s="7">
        <v>234467</v>
      </c>
      <c r="K237" s="7">
        <v>234637</v>
      </c>
      <c r="L237" s="7">
        <v>323856.5</v>
      </c>
      <c r="M237" s="7">
        <v>589734</v>
      </c>
      <c r="N237" s="20"/>
      <c r="O237" s="7">
        <v>87290</v>
      </c>
      <c r="P237" s="7">
        <v>67570</v>
      </c>
      <c r="Q237" s="7">
        <v>66120</v>
      </c>
      <c r="R237" s="7">
        <v>90975</v>
      </c>
      <c r="S237" s="7">
        <v>143947.5</v>
      </c>
      <c r="T237" s="7">
        <v>158568</v>
      </c>
      <c r="U237" s="7">
        <v>213020</v>
      </c>
      <c r="V237" s="7">
        <v>216157</v>
      </c>
      <c r="W237" s="7">
        <v>281594</v>
      </c>
      <c r="X237" s="20"/>
      <c r="Y237" s="7">
        <v>2250</v>
      </c>
      <c r="Z237" s="7">
        <v>1650</v>
      </c>
      <c r="AA237" s="7">
        <v>900</v>
      </c>
      <c r="AB237" s="7">
        <v>2400</v>
      </c>
      <c r="AC237" s="7">
        <v>5706</v>
      </c>
      <c r="AD237" s="7">
        <v>3622.5</v>
      </c>
      <c r="AE237" s="7">
        <v>3518</v>
      </c>
      <c r="AF237" s="7">
        <v>6252</v>
      </c>
      <c r="AG237" s="7">
        <v>6791</v>
      </c>
      <c r="AH237" s="7">
        <v>4579</v>
      </c>
    </row>
    <row r="238" spans="1:34">
      <c r="A238" s="19"/>
      <c r="B238" s="20" t="s">
        <v>9</v>
      </c>
      <c r="C238" s="20" t="s">
        <v>0</v>
      </c>
      <c r="D238" s="8">
        <v>593494.19999999984</v>
      </c>
      <c r="E238" s="8">
        <v>477437.89999999997</v>
      </c>
      <c r="F238" s="8">
        <v>449747.80000000005</v>
      </c>
      <c r="G238" s="8">
        <v>484457.62000000011</v>
      </c>
      <c r="H238" s="8">
        <v>636373.10000000009</v>
      </c>
      <c r="I238" s="8">
        <v>638835</v>
      </c>
      <c r="J238" s="8">
        <v>824574</v>
      </c>
      <c r="K238" s="8">
        <v>827175.5</v>
      </c>
      <c r="L238" s="8">
        <v>1283842.5</v>
      </c>
      <c r="M238" s="8">
        <v>1730325.6000000003</v>
      </c>
      <c r="N238" s="20"/>
      <c r="O238" s="8">
        <v>540008.49999999988</v>
      </c>
      <c r="P238" s="8">
        <v>423197.15</v>
      </c>
      <c r="Q238" s="8">
        <v>376642.60000000003</v>
      </c>
      <c r="R238" s="8">
        <v>470026.84000000008</v>
      </c>
      <c r="S238" s="8">
        <v>623346.90000000014</v>
      </c>
      <c r="T238" s="8">
        <v>565157</v>
      </c>
      <c r="U238" s="8">
        <v>734484</v>
      </c>
      <c r="V238" s="8">
        <v>802826.5</v>
      </c>
      <c r="W238" s="8">
        <v>1196237</v>
      </c>
      <c r="X238" s="20"/>
      <c r="Y238" s="8">
        <v>19531.5</v>
      </c>
      <c r="Z238" s="8">
        <v>15475.199999999999</v>
      </c>
      <c r="AA238" s="8">
        <v>24972.9</v>
      </c>
      <c r="AB238" s="8">
        <v>30109.050000000003</v>
      </c>
      <c r="AC238" s="8">
        <v>62023.1</v>
      </c>
      <c r="AD238" s="8">
        <v>58392.45</v>
      </c>
      <c r="AE238" s="8">
        <v>74740.88</v>
      </c>
      <c r="AF238" s="8">
        <v>86032</v>
      </c>
      <c r="AG238" s="8">
        <v>251705</v>
      </c>
      <c r="AH238" s="8">
        <v>259795</v>
      </c>
    </row>
    <row r="239" spans="1:34">
      <c r="A239" s="19"/>
      <c r="B239" s="20" t="s">
        <v>11</v>
      </c>
      <c r="C239" s="20" t="s">
        <v>0</v>
      </c>
      <c r="D239" s="7">
        <v>1380</v>
      </c>
      <c r="E239" s="7">
        <v>1170</v>
      </c>
      <c r="F239" s="7">
        <v>1110</v>
      </c>
      <c r="G239" s="7">
        <v>1200</v>
      </c>
      <c r="H239" s="7">
        <v>1800</v>
      </c>
      <c r="I239" s="7">
        <v>2040</v>
      </c>
      <c r="J239" s="7">
        <v>2190</v>
      </c>
      <c r="K239" s="7">
        <v>1980</v>
      </c>
      <c r="L239" s="7">
        <v>2430</v>
      </c>
      <c r="M239" s="7">
        <v>2880</v>
      </c>
      <c r="N239" s="20"/>
      <c r="O239" s="7">
        <v>1260</v>
      </c>
      <c r="P239" s="7">
        <v>960</v>
      </c>
      <c r="Q239" s="7">
        <v>900</v>
      </c>
      <c r="R239" s="7">
        <v>1140</v>
      </c>
      <c r="S239" s="7">
        <v>1740</v>
      </c>
      <c r="T239" s="7">
        <v>1710</v>
      </c>
      <c r="U239" s="7">
        <v>2040</v>
      </c>
      <c r="V239" s="7">
        <v>1860</v>
      </c>
      <c r="W239" s="7">
        <v>2220</v>
      </c>
      <c r="X239" s="20"/>
      <c r="Y239" s="7">
        <v>180</v>
      </c>
      <c r="Z239" s="7">
        <v>210</v>
      </c>
      <c r="AA239" s="7">
        <v>270</v>
      </c>
      <c r="AB239" s="7">
        <v>360</v>
      </c>
      <c r="AC239" s="7">
        <v>420</v>
      </c>
      <c r="AD239" s="7">
        <v>600</v>
      </c>
      <c r="AE239" s="7">
        <v>660</v>
      </c>
      <c r="AF239" s="7">
        <v>810</v>
      </c>
      <c r="AG239" s="7">
        <v>1590</v>
      </c>
      <c r="AH239" s="7">
        <v>1380</v>
      </c>
    </row>
    <row r="240" spans="1:34" ht="15.75" thickBot="1">
      <c r="A240" s="19"/>
      <c r="B240" s="20" t="s">
        <v>13</v>
      </c>
      <c r="C240" s="20" t="s">
        <v>0</v>
      </c>
      <c r="D240" s="22">
        <v>594874.19999999984</v>
      </c>
      <c r="E240" s="22">
        <v>478607.89999999997</v>
      </c>
      <c r="F240" s="22">
        <v>450857.80000000005</v>
      </c>
      <c r="G240" s="22">
        <v>485657.62000000011</v>
      </c>
      <c r="H240" s="22">
        <v>638173.10000000009</v>
      </c>
      <c r="I240" s="22">
        <v>640875</v>
      </c>
      <c r="J240" s="22">
        <v>826764</v>
      </c>
      <c r="K240" s="22">
        <v>829155.5</v>
      </c>
      <c r="L240" s="22">
        <v>1286272.5</v>
      </c>
      <c r="M240" s="22">
        <v>1733205.6000000003</v>
      </c>
      <c r="N240" s="20"/>
      <c r="O240" s="22">
        <v>541268.49999999988</v>
      </c>
      <c r="P240" s="22">
        <v>424157.15</v>
      </c>
      <c r="Q240" s="22">
        <v>377542.60000000003</v>
      </c>
      <c r="R240" s="22">
        <v>471166.84000000008</v>
      </c>
      <c r="S240" s="22">
        <v>625086.90000000014</v>
      </c>
      <c r="T240" s="22">
        <v>566867</v>
      </c>
      <c r="U240" s="22">
        <v>736524</v>
      </c>
      <c r="V240" s="22">
        <v>804686.5</v>
      </c>
      <c r="W240" s="22">
        <v>1198457</v>
      </c>
      <c r="X240" s="20"/>
      <c r="Y240" s="22">
        <v>19711.5</v>
      </c>
      <c r="Z240" s="22">
        <v>15685.199999999999</v>
      </c>
      <c r="AA240" s="22">
        <v>25242.9</v>
      </c>
      <c r="AB240" s="22">
        <v>30469.050000000003</v>
      </c>
      <c r="AC240" s="22">
        <v>62443.1</v>
      </c>
      <c r="AD240" s="22">
        <v>58992.45</v>
      </c>
      <c r="AE240" s="22">
        <v>75400.88</v>
      </c>
      <c r="AF240" s="22">
        <v>86842</v>
      </c>
      <c r="AG240" s="22">
        <v>253295</v>
      </c>
      <c r="AH240" s="22">
        <v>261175</v>
      </c>
    </row>
    <row r="241" spans="1:34" ht="15.75" thickTop="1">
      <c r="A241" s="19"/>
      <c r="B241" s="20" t="s">
        <v>15</v>
      </c>
      <c r="C241" s="20" t="s">
        <v>0</v>
      </c>
      <c r="D241" s="9">
        <v>36781.199079999984</v>
      </c>
      <c r="E241" s="9">
        <v>32228.033656250012</v>
      </c>
      <c r="F241" s="9">
        <v>31671.264144000008</v>
      </c>
      <c r="G241" s="9">
        <v>34546.397721599984</v>
      </c>
      <c r="H241" s="9">
        <v>51996.003116799984</v>
      </c>
      <c r="I241" s="9">
        <v>64753.501360000053</v>
      </c>
      <c r="J241" s="9">
        <v>72014.499124000038</v>
      </c>
      <c r="K241" s="9">
        <v>67219.506731999951</v>
      </c>
      <c r="L241" s="9">
        <v>84534.721865999963</v>
      </c>
      <c r="M241" s="9">
        <v>110549.74032900009</v>
      </c>
      <c r="N241" s="20"/>
      <c r="O241" s="9">
        <v>33481.459159999999</v>
      </c>
      <c r="P241" s="9">
        <v>26386.513000000006</v>
      </c>
      <c r="Q241" s="9">
        <v>25643.463360000005</v>
      </c>
      <c r="R241" s="9">
        <v>32783.137835519978</v>
      </c>
      <c r="S241" s="9">
        <v>50297.983346239991</v>
      </c>
      <c r="T241" s="9">
        <v>54442.949316000049</v>
      </c>
      <c r="U241" s="9">
        <v>66948.999184000073</v>
      </c>
      <c r="V241" s="9">
        <v>63070.506323999965</v>
      </c>
      <c r="W241" s="9">
        <v>77479.158214999974</v>
      </c>
      <c r="X241" s="20"/>
      <c r="Y241" s="9">
        <v>240.60000000000002</v>
      </c>
      <c r="Z241" s="9">
        <v>258.48</v>
      </c>
      <c r="AA241" s="9">
        <v>348.78000000000003</v>
      </c>
      <c r="AB241" s="9">
        <v>463.02000000000004</v>
      </c>
      <c r="AC241" s="9">
        <v>595.74</v>
      </c>
      <c r="AD241" s="9">
        <v>1222.36247948</v>
      </c>
      <c r="AE241" s="9">
        <v>1616.7260919999999</v>
      </c>
      <c r="AF241" s="9">
        <v>1768</v>
      </c>
      <c r="AG241" s="9">
        <v>3590</v>
      </c>
      <c r="AH241" s="9">
        <v>3154</v>
      </c>
    </row>
    <row r="242" spans="1:34">
      <c r="A242" s="19"/>
      <c r="B242" s="20" t="s">
        <v>17</v>
      </c>
      <c r="C242" s="20" t="s">
        <v>0</v>
      </c>
      <c r="D242" s="9">
        <v>0</v>
      </c>
      <c r="E242" s="9">
        <v>144</v>
      </c>
      <c r="F242" s="9"/>
      <c r="G242" s="9">
        <v>1160</v>
      </c>
      <c r="H242" s="9">
        <v>2900.5</v>
      </c>
      <c r="I242" s="9">
        <v>5039</v>
      </c>
      <c r="J242" s="9">
        <v>1522</v>
      </c>
      <c r="K242" s="9">
        <v>1486.5</v>
      </c>
      <c r="L242" s="9">
        <v>1353.5</v>
      </c>
      <c r="M242" s="9">
        <v>305</v>
      </c>
      <c r="N242" s="20"/>
      <c r="O242" s="9"/>
      <c r="P242" s="9"/>
      <c r="Q242" s="9">
        <v>0</v>
      </c>
      <c r="R242" s="9">
        <v>1561</v>
      </c>
      <c r="S242" s="9">
        <v>2959</v>
      </c>
      <c r="T242" s="9">
        <v>2961</v>
      </c>
      <c r="U242" s="9">
        <v>144</v>
      </c>
      <c r="V242" s="9">
        <v>2492.5</v>
      </c>
      <c r="W242" s="9">
        <v>1917.12</v>
      </c>
      <c r="X242" s="20"/>
      <c r="Y242" s="9">
        <v>1440</v>
      </c>
      <c r="Z242" s="9">
        <v>1232.75</v>
      </c>
      <c r="AA242" s="9">
        <v>1962</v>
      </c>
      <c r="AB242" s="9">
        <v>2494.0500000000002</v>
      </c>
      <c r="AC242" s="9">
        <v>137261</v>
      </c>
      <c r="AD242" s="9">
        <v>4494</v>
      </c>
      <c r="AE242" s="9">
        <v>8479</v>
      </c>
      <c r="AF242" s="9">
        <v>8233</v>
      </c>
      <c r="AG242" s="9">
        <v>18951</v>
      </c>
      <c r="AH242" s="9">
        <v>18155.260000000002</v>
      </c>
    </row>
    <row r="243" spans="1:34">
      <c r="A243" s="19"/>
      <c r="B243" s="20" t="s">
        <v>19</v>
      </c>
      <c r="C243" s="20" t="s">
        <v>0</v>
      </c>
      <c r="D243" s="9">
        <v>6535</v>
      </c>
      <c r="E243" s="9">
        <v>3297.7</v>
      </c>
      <c r="F243" s="9">
        <v>8510</v>
      </c>
      <c r="G243" s="9">
        <v>12928.64</v>
      </c>
      <c r="H243" s="9">
        <v>15465.8</v>
      </c>
      <c r="I243" s="9">
        <v>18227.509999999998</v>
      </c>
      <c r="J243" s="9">
        <v>20022.190000000002</v>
      </c>
      <c r="K243" s="9">
        <v>16008.359999999999</v>
      </c>
      <c r="L243" s="9">
        <v>37635.11</v>
      </c>
      <c r="M243" s="9">
        <v>33227.75</v>
      </c>
      <c r="N243" s="20"/>
      <c r="O243" s="9">
        <v>3198</v>
      </c>
      <c r="P243" s="9">
        <v>3805</v>
      </c>
      <c r="Q243" s="9">
        <v>6892.6</v>
      </c>
      <c r="R243" s="9">
        <v>15078.9</v>
      </c>
      <c r="S243" s="9">
        <v>19077.509999999998</v>
      </c>
      <c r="T243" s="9">
        <v>5727.89</v>
      </c>
      <c r="U243" s="9">
        <v>14270</v>
      </c>
      <c r="V243" s="9">
        <v>13668.29</v>
      </c>
      <c r="W243" s="9">
        <v>39779.07</v>
      </c>
      <c r="X243" s="20"/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663</v>
      </c>
      <c r="AG243" s="9">
        <v>3545</v>
      </c>
      <c r="AH243" s="9">
        <v>9418.16</v>
      </c>
    </row>
    <row r="244" spans="1:34">
      <c r="A244" s="19"/>
      <c r="B244" s="20" t="s">
        <v>21</v>
      </c>
      <c r="C244" s="20" t="s">
        <v>0</v>
      </c>
      <c r="D244" s="9">
        <v>0</v>
      </c>
      <c r="E244" s="9">
        <v>0</v>
      </c>
      <c r="F244" s="9">
        <v>0</v>
      </c>
      <c r="G244" s="9">
        <v>2585</v>
      </c>
      <c r="H244" s="9">
        <v>2427</v>
      </c>
      <c r="I244" s="9">
        <v>5672</v>
      </c>
      <c r="J244" s="9">
        <v>0</v>
      </c>
      <c r="K244" s="9">
        <v>50</v>
      </c>
      <c r="L244" s="9">
        <v>6550</v>
      </c>
      <c r="M244" s="9">
        <v>100</v>
      </c>
      <c r="N244" s="20"/>
      <c r="O244" s="9">
        <v>0</v>
      </c>
      <c r="P244" s="9">
        <v>0</v>
      </c>
      <c r="Q244" s="9">
        <v>0</v>
      </c>
      <c r="R244" s="9">
        <v>2585</v>
      </c>
      <c r="S244" s="9">
        <v>2688</v>
      </c>
      <c r="T244" s="9">
        <v>1535.41</v>
      </c>
      <c r="U244" s="9">
        <v>0</v>
      </c>
      <c r="V244" s="9">
        <v>50</v>
      </c>
      <c r="W244" s="9">
        <v>3350</v>
      </c>
      <c r="X244" s="20"/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1:34">
      <c r="A245" s="19"/>
      <c r="B245" s="20" t="s">
        <v>23</v>
      </c>
      <c r="C245" s="20" t="s">
        <v>0</v>
      </c>
      <c r="D245" s="9">
        <v>929.98976000000027</v>
      </c>
      <c r="E245" s="9">
        <v>284.99692000000005</v>
      </c>
      <c r="F245" s="9">
        <v>225.00036719999997</v>
      </c>
      <c r="G245" s="9">
        <v>839.99855244999981</v>
      </c>
      <c r="H245" s="9">
        <v>1710.0013438879989</v>
      </c>
      <c r="I245" s="9">
        <v>1254.3743582499997</v>
      </c>
      <c r="J245" s="9">
        <v>920.00104499999975</v>
      </c>
      <c r="K245" s="9">
        <v>1392.9973888000004</v>
      </c>
      <c r="L245" s="9">
        <v>1393.0009899999998</v>
      </c>
      <c r="M245" s="9">
        <v>1520.0009899999995</v>
      </c>
      <c r="N245" s="20"/>
      <c r="O245" s="9">
        <v>429.99180799999988</v>
      </c>
      <c r="P245" s="9">
        <v>225.00031139999996</v>
      </c>
      <c r="Q245" s="9">
        <v>237.84607360000007</v>
      </c>
      <c r="R245" s="9">
        <v>759.99862245999986</v>
      </c>
      <c r="S245" s="9">
        <v>5327.4811585759981</v>
      </c>
      <c r="T245" s="9">
        <v>6426.4807217879988</v>
      </c>
      <c r="U245" s="9">
        <v>3415.001068</v>
      </c>
      <c r="V245" s="9">
        <v>3900.249682000001</v>
      </c>
      <c r="W245" s="9">
        <v>8903.0009489999993</v>
      </c>
      <c r="X245" s="20"/>
      <c r="Y245" s="9"/>
      <c r="Z245" s="9">
        <v>80</v>
      </c>
      <c r="AA245" s="9"/>
      <c r="AB245" s="9">
        <v>80</v>
      </c>
      <c r="AC245" s="9">
        <v>10</v>
      </c>
      <c r="AD245" s="9">
        <v>80</v>
      </c>
      <c r="AE245" s="9">
        <v>86</v>
      </c>
      <c r="AF245" s="9">
        <v>320</v>
      </c>
      <c r="AG245" s="9">
        <v>482</v>
      </c>
      <c r="AH245" s="9">
        <v>331</v>
      </c>
    </row>
    <row r="246" spans="1:34">
      <c r="A246" s="19"/>
      <c r="B246" s="20" t="s">
        <v>25</v>
      </c>
      <c r="C246" s="20" t="s">
        <v>0</v>
      </c>
      <c r="D246" s="9">
        <v>6336</v>
      </c>
      <c r="E246" s="9">
        <v>5257</v>
      </c>
      <c r="F246" s="9">
        <v>5401.0499999999993</v>
      </c>
      <c r="G246" s="9">
        <v>8851.4999999999982</v>
      </c>
      <c r="H246" s="9">
        <v>13647.849999999988</v>
      </c>
      <c r="I246" s="9">
        <v>7842</v>
      </c>
      <c r="J246" s="9">
        <v>8506</v>
      </c>
      <c r="K246" s="9">
        <v>12441</v>
      </c>
      <c r="L246" s="9">
        <v>16598.75</v>
      </c>
      <c r="M246" s="9">
        <v>24741</v>
      </c>
      <c r="N246" s="20"/>
      <c r="O246" s="9">
        <v>4670</v>
      </c>
      <c r="P246" s="9">
        <v>3615.0000000000005</v>
      </c>
      <c r="Q246" s="9">
        <v>3682.5000000000014</v>
      </c>
      <c r="R246" s="9">
        <v>12390.699999999995</v>
      </c>
      <c r="S246" s="9">
        <v>12433.54999999999</v>
      </c>
      <c r="T246" s="9">
        <v>5264</v>
      </c>
      <c r="U246" s="9">
        <v>6216</v>
      </c>
      <c r="V246" s="9">
        <v>10482</v>
      </c>
      <c r="W246" s="9">
        <v>13769</v>
      </c>
      <c r="X246" s="20"/>
      <c r="Y246" s="9">
        <v>105.9</v>
      </c>
      <c r="Z246" s="9">
        <v>84.720000000000013</v>
      </c>
      <c r="AA246" s="9">
        <v>137.67000000000002</v>
      </c>
      <c r="AB246" s="9">
        <v>180.03000000000003</v>
      </c>
      <c r="AC246" s="9">
        <v>307.11</v>
      </c>
      <c r="AD246" s="9">
        <v>338.02</v>
      </c>
      <c r="AE246" s="9">
        <v>485</v>
      </c>
      <c r="AF246" s="9">
        <v>512</v>
      </c>
      <c r="AG246" s="9">
        <v>1244</v>
      </c>
      <c r="AH246" s="9">
        <v>2080</v>
      </c>
    </row>
    <row r="247" spans="1:34">
      <c r="A247" s="19"/>
      <c r="B247" s="20" t="s">
        <v>27</v>
      </c>
      <c r="C247" s="20" t="s">
        <v>0</v>
      </c>
      <c r="D247" s="2">
        <v>548</v>
      </c>
      <c r="E247" s="2">
        <v>465.99999999999994</v>
      </c>
      <c r="F247" s="2">
        <v>444</v>
      </c>
      <c r="G247" s="2">
        <v>480.00000000000006</v>
      </c>
      <c r="H247" s="2">
        <v>714.00000000000011</v>
      </c>
      <c r="I247" s="2">
        <v>815.99999999999989</v>
      </c>
      <c r="J247" s="2">
        <v>870</v>
      </c>
      <c r="K247" s="2">
        <v>792</v>
      </c>
      <c r="L247" s="2">
        <v>972.00000000000011</v>
      </c>
      <c r="M247" s="2">
        <v>1144</v>
      </c>
      <c r="N247" s="20"/>
      <c r="O247" s="2">
        <v>493.99999999999994</v>
      </c>
      <c r="P247" s="2">
        <v>379</v>
      </c>
      <c r="Q247" s="2">
        <v>358</v>
      </c>
      <c r="R247" s="2">
        <v>453.99999999999994</v>
      </c>
      <c r="S247" s="2">
        <v>683.99999999999977</v>
      </c>
      <c r="T247" s="2">
        <v>670.00000000000011</v>
      </c>
      <c r="U247" s="2">
        <v>794.99999999999989</v>
      </c>
      <c r="V247" s="2">
        <v>749</v>
      </c>
      <c r="W247" s="2">
        <v>884.99999999999989</v>
      </c>
      <c r="X247" s="20"/>
      <c r="Y247" s="2">
        <v>30</v>
      </c>
      <c r="Z247" s="2">
        <v>30</v>
      </c>
      <c r="AA247" s="2">
        <v>39</v>
      </c>
      <c r="AB247" s="2">
        <v>53</v>
      </c>
      <c r="AC247" s="2">
        <v>406.00000000000006</v>
      </c>
      <c r="AD247" s="2">
        <v>99</v>
      </c>
      <c r="AE247" s="2">
        <v>111.99999999999991</v>
      </c>
      <c r="AF247" s="2">
        <v>138</v>
      </c>
      <c r="AG247" s="2">
        <v>318</v>
      </c>
      <c r="AH247" s="2">
        <v>289</v>
      </c>
    </row>
    <row r="248" spans="1:34">
      <c r="A248" s="19"/>
      <c r="B248" s="20" t="s">
        <v>29</v>
      </c>
      <c r="C248" s="20" t="s">
        <v>0</v>
      </c>
      <c r="D248" s="2">
        <v>700</v>
      </c>
      <c r="E248" s="2">
        <v>588.99999999999989</v>
      </c>
      <c r="F248" s="2">
        <v>558</v>
      </c>
      <c r="G248" s="2">
        <v>601</v>
      </c>
      <c r="H248" s="2">
        <v>917</v>
      </c>
      <c r="I248" s="2">
        <v>1032.0000000000002</v>
      </c>
      <c r="J248" s="2">
        <v>1099.9999999999998</v>
      </c>
      <c r="K248" s="2">
        <v>994.99999999999989</v>
      </c>
      <c r="L248" s="2">
        <v>1240</v>
      </c>
      <c r="M248" s="2">
        <v>1448.9999999999998</v>
      </c>
      <c r="N248" s="20"/>
      <c r="O248" s="2">
        <v>600</v>
      </c>
      <c r="P248" s="2">
        <v>465.99999999999994</v>
      </c>
      <c r="Q248" s="2">
        <v>458</v>
      </c>
      <c r="R248" s="2">
        <v>608.99999999999989</v>
      </c>
      <c r="S248" s="2">
        <v>904.99999999999977</v>
      </c>
      <c r="T248" s="2">
        <v>843.99999999999989</v>
      </c>
      <c r="U248" s="2">
        <v>942.99999999999989</v>
      </c>
      <c r="V248" s="2">
        <v>940</v>
      </c>
      <c r="W248" s="2">
        <v>1105.9999999999998</v>
      </c>
      <c r="X248" s="20"/>
      <c r="Y248" s="2">
        <v>30</v>
      </c>
      <c r="Z248" s="2">
        <v>30</v>
      </c>
      <c r="AA248" s="2">
        <v>39</v>
      </c>
      <c r="AB248" s="2">
        <v>53</v>
      </c>
      <c r="AC248" s="2">
        <v>406.00000000000006</v>
      </c>
      <c r="AD248" s="2">
        <v>99</v>
      </c>
      <c r="AE248" s="2">
        <v>111.99999999999991</v>
      </c>
      <c r="AF248" s="2">
        <v>138</v>
      </c>
      <c r="AG248" s="2">
        <v>318</v>
      </c>
      <c r="AH248" s="2">
        <v>292</v>
      </c>
    </row>
    <row r="249" spans="1:34">
      <c r="A249" s="19"/>
      <c r="B249" s="20" t="s">
        <v>31</v>
      </c>
      <c r="C249" s="20" t="s">
        <v>0</v>
      </c>
      <c r="D249" s="2">
        <v>46</v>
      </c>
      <c r="E249" s="2">
        <v>39</v>
      </c>
      <c r="F249" s="2">
        <v>37</v>
      </c>
      <c r="G249" s="2">
        <v>40</v>
      </c>
      <c r="H249" s="2">
        <v>60</v>
      </c>
      <c r="I249" s="2">
        <v>69</v>
      </c>
      <c r="J249" s="2">
        <v>73</v>
      </c>
      <c r="K249" s="2">
        <v>66</v>
      </c>
      <c r="L249" s="2">
        <v>81</v>
      </c>
      <c r="M249" s="2">
        <v>96</v>
      </c>
      <c r="N249" s="20"/>
      <c r="O249" s="2">
        <v>42</v>
      </c>
      <c r="P249" s="2">
        <v>32</v>
      </c>
      <c r="Q249" s="2">
        <v>30</v>
      </c>
      <c r="R249" s="2">
        <v>38</v>
      </c>
      <c r="S249" s="2">
        <v>58</v>
      </c>
      <c r="T249" s="2">
        <v>57</v>
      </c>
      <c r="U249" s="2">
        <v>68</v>
      </c>
      <c r="V249" s="2">
        <v>63</v>
      </c>
      <c r="W249" s="2">
        <v>74</v>
      </c>
      <c r="X249" s="20"/>
      <c r="Y249" s="2">
        <v>6</v>
      </c>
      <c r="Z249" s="2">
        <v>7</v>
      </c>
      <c r="AA249" s="2">
        <v>9</v>
      </c>
      <c r="AB249" s="2">
        <v>12</v>
      </c>
      <c r="AC249" s="2">
        <v>101</v>
      </c>
      <c r="AD249" s="2">
        <v>20</v>
      </c>
      <c r="AE249" s="2">
        <v>23</v>
      </c>
      <c r="AF249" s="2">
        <v>29</v>
      </c>
      <c r="AG249" s="2">
        <v>54</v>
      </c>
      <c r="AH249" s="2">
        <v>46</v>
      </c>
    </row>
    <row r="250" spans="1:34">
      <c r="A250" s="19"/>
      <c r="B250" s="20" t="s">
        <v>33</v>
      </c>
      <c r="C250" s="20" t="s">
        <v>0</v>
      </c>
      <c r="D250" s="10">
        <v>11.913043478260869</v>
      </c>
      <c r="E250" s="10">
        <v>11.948717948717947</v>
      </c>
      <c r="F250" s="10">
        <v>12</v>
      </c>
      <c r="G250" s="10">
        <v>12.000000000000002</v>
      </c>
      <c r="H250" s="10">
        <v>11.900000000000002</v>
      </c>
      <c r="I250" s="10">
        <v>11.826086956521738</v>
      </c>
      <c r="J250" s="10">
        <v>11.917808219178083</v>
      </c>
      <c r="K250" s="10">
        <v>12</v>
      </c>
      <c r="L250" s="10">
        <v>12.000000000000002</v>
      </c>
      <c r="M250" s="10">
        <v>11.916666666666666</v>
      </c>
      <c r="N250" s="20"/>
      <c r="O250" s="10">
        <v>11.761904761904761</v>
      </c>
      <c r="P250" s="10">
        <v>11.84375</v>
      </c>
      <c r="Q250" s="10">
        <v>11.933333333333334</v>
      </c>
      <c r="R250" s="10">
        <v>11.94736842105263</v>
      </c>
      <c r="S250" s="10">
        <v>11.793103448275858</v>
      </c>
      <c r="T250" s="10">
        <v>11.754385964912283</v>
      </c>
      <c r="U250" s="10">
        <v>11.691176470588234</v>
      </c>
      <c r="V250" s="10">
        <v>11.888888888888889</v>
      </c>
      <c r="W250" s="10">
        <v>11.959459459459458</v>
      </c>
      <c r="X250" s="20"/>
      <c r="Y250" s="10">
        <v>5</v>
      </c>
      <c r="Z250" s="10">
        <v>4.2857142857142856</v>
      </c>
      <c r="AA250" s="10">
        <v>4.333333333333333</v>
      </c>
      <c r="AB250" s="10">
        <v>4.416666666666667</v>
      </c>
      <c r="AC250" s="10">
        <v>4.0198019801980207</v>
      </c>
      <c r="AD250" s="10">
        <v>4.95</v>
      </c>
      <c r="AE250" s="10">
        <v>4.8695652173913002</v>
      </c>
      <c r="AF250" s="10">
        <v>4.7586206896551726</v>
      </c>
      <c r="AG250" s="10">
        <v>5.8888888888888893</v>
      </c>
      <c r="AH250" s="10">
        <v>6.2826086956521738</v>
      </c>
    </row>
    <row r="251" spans="1:34">
      <c r="A251" s="19"/>
      <c r="B251" s="20" t="s">
        <v>35</v>
      </c>
      <c r="C251" s="20" t="s">
        <v>0</v>
      </c>
      <c r="D251" s="10">
        <v>15.217391304347826</v>
      </c>
      <c r="E251" s="10">
        <v>15.1025641025641</v>
      </c>
      <c r="F251" s="10">
        <v>15.081081081081081</v>
      </c>
      <c r="G251" s="10">
        <v>15.025</v>
      </c>
      <c r="H251" s="10">
        <v>15.283333333333333</v>
      </c>
      <c r="I251" s="10">
        <v>14.956521739130437</v>
      </c>
      <c r="J251" s="10">
        <v>15.068493150684928</v>
      </c>
      <c r="K251" s="10">
        <v>15.075757575757574</v>
      </c>
      <c r="L251" s="10">
        <v>15.308641975308642</v>
      </c>
      <c r="M251" s="10">
        <v>15.093749999999998</v>
      </c>
      <c r="N251" s="20"/>
      <c r="O251" s="10">
        <v>14.285714285714286</v>
      </c>
      <c r="P251" s="10">
        <v>14.562499999999998</v>
      </c>
      <c r="Q251" s="10">
        <v>15.266666666666667</v>
      </c>
      <c r="R251" s="10">
        <v>16.026315789473681</v>
      </c>
      <c r="S251" s="10">
        <v>15.603448275862066</v>
      </c>
      <c r="T251" s="10">
        <v>14.807017543859647</v>
      </c>
      <c r="U251" s="10">
        <v>13.867647058823527</v>
      </c>
      <c r="V251" s="10">
        <v>14.920634920634921</v>
      </c>
      <c r="W251" s="10">
        <v>14.945945945945942</v>
      </c>
      <c r="X251" s="20"/>
      <c r="Y251" s="10">
        <v>5</v>
      </c>
      <c r="Z251" s="10">
        <v>4.2857142857142856</v>
      </c>
      <c r="AA251" s="10">
        <v>4.333333333333333</v>
      </c>
      <c r="AB251" s="10">
        <v>4.416666666666667</v>
      </c>
      <c r="AC251" s="10">
        <v>4.0198019801980207</v>
      </c>
      <c r="AD251" s="10">
        <v>4.95</v>
      </c>
      <c r="AE251" s="10">
        <v>4.8695652173913002</v>
      </c>
      <c r="AF251" s="10">
        <v>4.7586206896551726</v>
      </c>
      <c r="AG251" s="10">
        <v>5.8888888888888893</v>
      </c>
      <c r="AH251" s="10">
        <v>6.3478260869565215</v>
      </c>
    </row>
    <row r="252" spans="1:34">
      <c r="A252" s="19"/>
      <c r="B252" s="20" t="s">
        <v>37</v>
      </c>
      <c r="C252" s="20" t="s">
        <v>0</v>
      </c>
      <c r="D252" s="7">
        <v>11075.530434782606</v>
      </c>
      <c r="E252" s="7">
        <v>10412.382051282051</v>
      </c>
      <c r="F252" s="7">
        <v>11207.286486486488</v>
      </c>
      <c r="G252" s="7">
        <v>12493.827000000001</v>
      </c>
      <c r="H252" s="7">
        <v>12471.365</v>
      </c>
      <c r="I252" s="7">
        <v>12342</v>
      </c>
      <c r="J252" s="7">
        <v>13614.068493150686</v>
      </c>
      <c r="K252" s="7">
        <v>14089.636363636364</v>
      </c>
      <c r="L252" s="7">
        <v>14666.388888888889</v>
      </c>
      <c r="M252" s="7">
        <v>14946.11041666667</v>
      </c>
      <c r="N252" s="20"/>
      <c r="O252" s="7">
        <v>11195.20714285714</v>
      </c>
      <c r="P252" s="7">
        <v>11449.285937500001</v>
      </c>
      <c r="Q252" s="7">
        <v>11861.813333333334</v>
      </c>
      <c r="R252" s="7">
        <v>12681.534210526317</v>
      </c>
      <c r="S252" s="7">
        <v>12567.943103448277</v>
      </c>
      <c r="T252" s="7">
        <v>13237.192982456141</v>
      </c>
      <c r="U252" s="7">
        <v>13631.382352941177</v>
      </c>
      <c r="V252" s="7">
        <v>14314.238095238095</v>
      </c>
      <c r="W252" s="7">
        <v>15254.972972972973</v>
      </c>
      <c r="X252" s="20"/>
      <c r="Y252" s="7">
        <v>2880.25</v>
      </c>
      <c r="Z252" s="7">
        <v>1975.0285714285712</v>
      </c>
      <c r="AA252" s="7">
        <v>2674.7666666666669</v>
      </c>
      <c r="AB252" s="7">
        <v>2309.0875000000001</v>
      </c>
      <c r="AC252" s="7">
        <v>564.52574257425738</v>
      </c>
      <c r="AD252" s="7">
        <v>2738.4974999999999</v>
      </c>
      <c r="AE252" s="7">
        <v>3108.391304347826</v>
      </c>
      <c r="AF252" s="7">
        <v>2805.2413793103447</v>
      </c>
      <c r="AG252" s="7">
        <v>4725.1481481481478</v>
      </c>
      <c r="AH252" s="7">
        <v>5601.04347826087</v>
      </c>
    </row>
    <row r="253" spans="1:34">
      <c r="A253" s="19"/>
      <c r="B253" s="20" t="s">
        <v>39</v>
      </c>
      <c r="C253" s="20" t="s">
        <v>0</v>
      </c>
      <c r="D253" s="7">
        <v>380.00434782608698</v>
      </c>
      <c r="E253" s="7">
        <v>326.92307692307691</v>
      </c>
      <c r="F253" s="7">
        <v>1238.6972972972974</v>
      </c>
      <c r="G253" s="7">
        <v>2664.9114999999997</v>
      </c>
      <c r="H253" s="7">
        <v>4292.4633333333331</v>
      </c>
      <c r="I253" s="7">
        <v>5834.246376811594</v>
      </c>
      <c r="J253" s="7">
        <v>5530.41095890411</v>
      </c>
      <c r="K253" s="7">
        <v>5111.780303030303</v>
      </c>
      <c r="L253" s="7">
        <v>2814.7098765432097</v>
      </c>
      <c r="M253" s="7">
        <v>3064.9479166666665</v>
      </c>
      <c r="N253" s="20"/>
      <c r="O253" s="7">
        <v>416.1952380952381</v>
      </c>
      <c r="P253" s="7">
        <v>335.9375</v>
      </c>
      <c r="Q253" s="7">
        <v>1511.0600000000002</v>
      </c>
      <c r="R253" s="7">
        <v>2706.4857894736838</v>
      </c>
      <c r="S253" s="7">
        <v>4302.4362068965511</v>
      </c>
      <c r="T253" s="7">
        <v>6104.0526315789475</v>
      </c>
      <c r="U253" s="7">
        <v>5962.7941176470586</v>
      </c>
      <c r="V253" s="7">
        <v>5002.0238095238092</v>
      </c>
      <c r="W253" s="7">
        <v>2894.9324324324325</v>
      </c>
      <c r="X253" s="20"/>
      <c r="Y253" s="7">
        <v>0</v>
      </c>
      <c r="Z253" s="7">
        <v>0</v>
      </c>
      <c r="AA253" s="7">
        <v>0</v>
      </c>
      <c r="AB253" s="7">
        <v>0</v>
      </c>
      <c r="AC253" s="7">
        <v>6.9306930693069306</v>
      </c>
      <c r="AD253" s="7">
        <v>0</v>
      </c>
      <c r="AE253" s="7">
        <v>11.744347826086956</v>
      </c>
      <c r="AF253" s="7">
        <v>54.206896551724135</v>
      </c>
      <c r="AG253" s="7">
        <v>189.7037037037037</v>
      </c>
      <c r="AH253" s="7">
        <v>52.869565217391305</v>
      </c>
    </row>
    <row r="254" spans="1:34">
      <c r="A254" s="19"/>
      <c r="B254" s="20" t="s">
        <v>41</v>
      </c>
      <c r="C254" s="20" t="s">
        <v>0</v>
      </c>
      <c r="D254" s="8">
        <v>10695.526086956519</v>
      </c>
      <c r="E254" s="8">
        <v>10085.458974358975</v>
      </c>
      <c r="F254" s="8">
        <v>9968.5891891891897</v>
      </c>
      <c r="G254" s="8">
        <v>9828.915500000001</v>
      </c>
      <c r="H254" s="8">
        <v>8178.9016666666666</v>
      </c>
      <c r="I254" s="8">
        <v>6507.753623188406</v>
      </c>
      <c r="J254" s="8">
        <v>8083.6575342465758</v>
      </c>
      <c r="K254" s="8">
        <v>8977.8560606060601</v>
      </c>
      <c r="L254" s="8">
        <v>11851.679012345679</v>
      </c>
      <c r="M254" s="8">
        <v>11881.162500000004</v>
      </c>
      <c r="N254" s="20"/>
      <c r="O254" s="8">
        <v>10779.011904761901</v>
      </c>
      <c r="P254" s="8">
        <v>11113.348437500001</v>
      </c>
      <c r="Q254" s="8">
        <v>10350.753333333334</v>
      </c>
      <c r="R254" s="8">
        <v>9975.0484210526338</v>
      </c>
      <c r="S254" s="8">
        <v>8265.5068965517257</v>
      </c>
      <c r="T254" s="8">
        <v>7133.1403508771937</v>
      </c>
      <c r="U254" s="8">
        <v>7668.588235294118</v>
      </c>
      <c r="V254" s="8">
        <v>9312.2142857142862</v>
      </c>
      <c r="W254" s="8">
        <v>12360.04054054054</v>
      </c>
      <c r="X254" s="20"/>
      <c r="Y254" s="8">
        <v>2880.25</v>
      </c>
      <c r="Z254" s="8">
        <v>1975.0285714285712</v>
      </c>
      <c r="AA254" s="8">
        <v>2674.7666666666669</v>
      </c>
      <c r="AB254" s="8">
        <v>2309.0875000000001</v>
      </c>
      <c r="AC254" s="8">
        <v>557.59504950495045</v>
      </c>
      <c r="AD254" s="8">
        <v>2738.4974999999999</v>
      </c>
      <c r="AE254" s="8">
        <v>3096.646956521739</v>
      </c>
      <c r="AF254" s="8">
        <v>2751.0344827586205</v>
      </c>
      <c r="AG254" s="8">
        <v>4535.4444444444443</v>
      </c>
      <c r="AH254" s="8">
        <v>5548.1739130434789</v>
      </c>
    </row>
    <row r="255" spans="1:34">
      <c r="A255" s="19"/>
      <c r="B255" s="20" t="s">
        <v>43</v>
      </c>
      <c r="C255" s="20" t="s">
        <v>0</v>
      </c>
      <c r="D255" s="7">
        <v>2206.521739130435</v>
      </c>
      <c r="E255" s="7">
        <v>2156.5384615384614</v>
      </c>
      <c r="F255" s="7">
        <v>2186.7567567567567</v>
      </c>
      <c r="G255" s="7">
        <v>2282.5250000000001</v>
      </c>
      <c r="H255" s="7">
        <v>2427.3166666666666</v>
      </c>
      <c r="I255" s="7">
        <v>2750.7246376811595</v>
      </c>
      <c r="J255" s="7">
        <v>3211.8767123287671</v>
      </c>
      <c r="K255" s="7">
        <v>3555.1060606060605</v>
      </c>
      <c r="L255" s="7">
        <v>3998.2283950617284</v>
      </c>
      <c r="M255" s="7">
        <v>6143.0625</v>
      </c>
      <c r="N255" s="20"/>
      <c r="O255" s="7">
        <v>2078.3333333333335</v>
      </c>
      <c r="P255" s="7">
        <v>2111.5625</v>
      </c>
      <c r="Q255" s="7">
        <v>2204</v>
      </c>
      <c r="R255" s="7">
        <v>2394.0789473684213</v>
      </c>
      <c r="S255" s="7">
        <v>2481.8534482758619</v>
      </c>
      <c r="T255" s="7">
        <v>2781.8947368421054</v>
      </c>
      <c r="U255" s="7">
        <v>3132.6470588235293</v>
      </c>
      <c r="V255" s="7">
        <v>3431.063492063492</v>
      </c>
      <c r="W255" s="7">
        <v>3805.3243243243242</v>
      </c>
      <c r="X255" s="20"/>
      <c r="Y255" s="7">
        <v>375</v>
      </c>
      <c r="Z255" s="7">
        <v>235.71428571428572</v>
      </c>
      <c r="AA255" s="7">
        <v>100</v>
      </c>
      <c r="AB255" s="7">
        <v>200</v>
      </c>
      <c r="AC255" s="7">
        <v>56.495049504950494</v>
      </c>
      <c r="AD255" s="7">
        <v>181.125</v>
      </c>
      <c r="AE255" s="7">
        <v>152.95652173913044</v>
      </c>
      <c r="AF255" s="7">
        <v>215.58620689655172</v>
      </c>
      <c r="AG255" s="7">
        <v>125.75925925925925</v>
      </c>
      <c r="AH255" s="7">
        <v>99.543478260869563</v>
      </c>
    </row>
    <row r="256" spans="1:34">
      <c r="A256" s="19"/>
      <c r="B256" s="20" t="s">
        <v>45</v>
      </c>
      <c r="C256" s="20" t="s">
        <v>0</v>
      </c>
      <c r="D256" s="8">
        <v>12902.047826086953</v>
      </c>
      <c r="E256" s="8">
        <v>12241.997435897436</v>
      </c>
      <c r="F256" s="8">
        <v>12155.345945945946</v>
      </c>
      <c r="G256" s="8">
        <v>12111.440500000001</v>
      </c>
      <c r="H256" s="8">
        <v>10606.218333333334</v>
      </c>
      <c r="I256" s="8">
        <v>9258.4782608695659</v>
      </c>
      <c r="J256" s="8">
        <v>11295.534246575342</v>
      </c>
      <c r="K256" s="8">
        <v>12532.96212121212</v>
      </c>
      <c r="L256" s="8">
        <v>15849.907407407409</v>
      </c>
      <c r="M256" s="8">
        <v>18024.225000000006</v>
      </c>
      <c r="N256" s="20"/>
      <c r="O256" s="8">
        <v>12857.345238095235</v>
      </c>
      <c r="P256" s="8">
        <v>13224.910937500001</v>
      </c>
      <c r="Q256" s="8">
        <v>12554.753333333334</v>
      </c>
      <c r="R256" s="8">
        <v>12369.127368421056</v>
      </c>
      <c r="S256" s="8">
        <v>10747.360344827588</v>
      </c>
      <c r="T256" s="8">
        <v>9915.0350877192996</v>
      </c>
      <c r="U256" s="8">
        <v>10801.235294117647</v>
      </c>
      <c r="V256" s="8">
        <v>12743.277777777777</v>
      </c>
      <c r="W256" s="8">
        <v>16165.364864864863</v>
      </c>
      <c r="X256" s="20"/>
      <c r="Y256" s="8">
        <v>3255.25</v>
      </c>
      <c r="Z256" s="8">
        <v>2210.7428571428568</v>
      </c>
      <c r="AA256" s="8">
        <v>2774.7666666666669</v>
      </c>
      <c r="AB256" s="8">
        <v>2509.0875000000001</v>
      </c>
      <c r="AC256" s="8">
        <v>614.090099009901</v>
      </c>
      <c r="AD256" s="8">
        <v>2919.6224999999999</v>
      </c>
      <c r="AE256" s="8">
        <v>3249.6034782608695</v>
      </c>
      <c r="AF256" s="8">
        <v>2966.6206896551721</v>
      </c>
      <c r="AG256" s="8">
        <v>4661.2037037037035</v>
      </c>
      <c r="AH256" s="8">
        <v>5647.7173913043489</v>
      </c>
    </row>
    <row r="257" spans="1:34">
      <c r="A257" s="19"/>
      <c r="B257" s="20" t="s">
        <v>47</v>
      </c>
      <c r="C257" s="20" t="s">
        <v>0</v>
      </c>
      <c r="D257" s="7">
        <v>30</v>
      </c>
      <c r="E257" s="7">
        <v>30</v>
      </c>
      <c r="F257" s="7">
        <v>30</v>
      </c>
      <c r="G257" s="7">
        <v>30</v>
      </c>
      <c r="H257" s="7">
        <v>30</v>
      </c>
      <c r="I257" s="7">
        <v>29.565217391304348</v>
      </c>
      <c r="J257" s="7">
        <v>30</v>
      </c>
      <c r="K257" s="7">
        <v>30</v>
      </c>
      <c r="L257" s="7">
        <v>30</v>
      </c>
      <c r="M257" s="7">
        <v>30</v>
      </c>
      <c r="N257" s="20"/>
      <c r="O257" s="7">
        <v>30</v>
      </c>
      <c r="P257" s="7">
        <v>30</v>
      </c>
      <c r="Q257" s="7">
        <v>30</v>
      </c>
      <c r="R257" s="7">
        <v>30</v>
      </c>
      <c r="S257" s="7">
        <v>30</v>
      </c>
      <c r="T257" s="7">
        <v>30</v>
      </c>
      <c r="U257" s="7">
        <v>30</v>
      </c>
      <c r="V257" s="7">
        <v>29.523809523809526</v>
      </c>
      <c r="W257" s="7">
        <v>30</v>
      </c>
      <c r="X257" s="20"/>
      <c r="Y257" s="7">
        <v>30</v>
      </c>
      <c r="Z257" s="7">
        <v>30</v>
      </c>
      <c r="AA257" s="7">
        <v>30</v>
      </c>
      <c r="AB257" s="7">
        <v>30</v>
      </c>
      <c r="AC257" s="7">
        <v>4.1584158415841586</v>
      </c>
      <c r="AD257" s="7">
        <v>30</v>
      </c>
      <c r="AE257" s="7">
        <v>28.695652173913043</v>
      </c>
      <c r="AF257" s="7">
        <v>27.931034482758619</v>
      </c>
      <c r="AG257" s="7">
        <v>29.444444444444443</v>
      </c>
      <c r="AH257" s="7">
        <v>30</v>
      </c>
    </row>
    <row r="258" spans="1:34" ht="15.75" thickBot="1">
      <c r="A258" s="19"/>
      <c r="B258" s="20" t="s">
        <v>49</v>
      </c>
      <c r="C258" s="20" t="s">
        <v>0</v>
      </c>
      <c r="D258" s="22">
        <v>12932.047826086953</v>
      </c>
      <c r="E258" s="22">
        <v>12271.997435897434</v>
      </c>
      <c r="F258" s="22">
        <v>12185.345945945946</v>
      </c>
      <c r="G258" s="22">
        <v>12141.440500000002</v>
      </c>
      <c r="H258" s="22">
        <v>10636.218333333334</v>
      </c>
      <c r="I258" s="22">
        <v>9288.04347826087</v>
      </c>
      <c r="J258" s="22">
        <v>11325.534246575342</v>
      </c>
      <c r="K258" s="22">
        <v>12562.962121212122</v>
      </c>
      <c r="L258" s="22">
        <v>15879.907407407407</v>
      </c>
      <c r="M258" s="22">
        <v>18054.225000000002</v>
      </c>
      <c r="N258" s="20"/>
      <c r="O258" s="22">
        <v>12887.345238095235</v>
      </c>
      <c r="P258" s="22">
        <v>13254.910937500001</v>
      </c>
      <c r="Q258" s="22">
        <v>12584.753333333334</v>
      </c>
      <c r="R258" s="22">
        <v>12399.127368421056</v>
      </c>
      <c r="S258" s="22">
        <v>10777.360344827588</v>
      </c>
      <c r="T258" s="22">
        <v>9945.0350877192977</v>
      </c>
      <c r="U258" s="22">
        <v>10831.235294117647</v>
      </c>
      <c r="V258" s="22">
        <v>12772.801587301587</v>
      </c>
      <c r="W258" s="22">
        <v>16195.364864864865</v>
      </c>
      <c r="X258" s="20"/>
      <c r="Y258" s="22">
        <v>3285.25</v>
      </c>
      <c r="Z258" s="22">
        <v>2240.7428571428568</v>
      </c>
      <c r="AA258" s="22">
        <v>2804.7666666666669</v>
      </c>
      <c r="AB258" s="22">
        <v>2539.0875000000001</v>
      </c>
      <c r="AC258" s="22">
        <v>618.24851485148508</v>
      </c>
      <c r="AD258" s="22">
        <v>2949.6224999999999</v>
      </c>
      <c r="AE258" s="22">
        <v>3278.2991304347829</v>
      </c>
      <c r="AF258" s="22">
        <v>2994.5517241379312</v>
      </c>
      <c r="AG258" s="22">
        <v>4690.6481481481478</v>
      </c>
      <c r="AH258" s="22">
        <v>5677.717391304348</v>
      </c>
    </row>
    <row r="259" spans="1:34" ht="15.75" thickTop="1">
      <c r="A259" s="19"/>
      <c r="B259" s="20" t="s">
        <v>51</v>
      </c>
      <c r="C259" s="20" t="s">
        <v>0</v>
      </c>
      <c r="D259" s="9">
        <v>702.8488571428569</v>
      </c>
      <c r="E259" s="9">
        <v>667.79779286926998</v>
      </c>
      <c r="F259" s="9">
        <v>660.99964157706097</v>
      </c>
      <c r="G259" s="9">
        <v>654.17074875208004</v>
      </c>
      <c r="H259" s="9">
        <v>535.15169029443837</v>
      </c>
      <c r="I259" s="9">
        <v>435.11143410852702</v>
      </c>
      <c r="J259" s="9">
        <v>536.46090909090924</v>
      </c>
      <c r="K259" s="9">
        <v>595.51608040201018</v>
      </c>
      <c r="L259" s="9">
        <v>774.18225806451608</v>
      </c>
      <c r="M259" s="9">
        <v>787.1577639751556</v>
      </c>
      <c r="N259" s="20"/>
      <c r="O259" s="9">
        <v>754.53083333333313</v>
      </c>
      <c r="P259" s="9">
        <v>763.14839055794005</v>
      </c>
      <c r="Q259" s="9">
        <v>677.99694323144115</v>
      </c>
      <c r="R259" s="9">
        <v>622.41681444991821</v>
      </c>
      <c r="S259" s="9">
        <v>529.7230939226522</v>
      </c>
      <c r="T259" s="9">
        <v>481.74052132701428</v>
      </c>
      <c r="U259" s="9">
        <v>552.98409331919413</v>
      </c>
      <c r="V259" s="9">
        <v>624.11648936170218</v>
      </c>
      <c r="W259" s="9">
        <v>826.98282097649201</v>
      </c>
      <c r="X259" s="20"/>
      <c r="Y259" s="9">
        <v>576.04999999999995</v>
      </c>
      <c r="Z259" s="9">
        <v>460.84</v>
      </c>
      <c r="AA259" s="9">
        <v>617.25384615384621</v>
      </c>
      <c r="AB259" s="9">
        <v>522.81226415094341</v>
      </c>
      <c r="AC259" s="9">
        <v>138.7120689655172</v>
      </c>
      <c r="AD259" s="9">
        <v>553.2318181818182</v>
      </c>
      <c r="AE259" s="9">
        <v>635.91857142857191</v>
      </c>
      <c r="AF259" s="9">
        <v>578.1159420289855</v>
      </c>
      <c r="AG259" s="9">
        <v>770.16981132075466</v>
      </c>
      <c r="AH259" s="9">
        <v>874.02739726027403</v>
      </c>
    </row>
    <row r="260" spans="1:34">
      <c r="A260" s="19"/>
      <c r="B260" s="20" t="s">
        <v>53</v>
      </c>
      <c r="C260" s="20" t="s">
        <v>0</v>
      </c>
      <c r="D260" s="15">
        <v>3.4310261712855457E-2</v>
      </c>
      <c r="E260" s="15">
        <v>3.1397529913227078E-2</v>
      </c>
      <c r="F260" s="15">
        <v>0.11052606701817543</v>
      </c>
      <c r="G260" s="15">
        <v>0.21329825521035303</v>
      </c>
      <c r="H260" s="15">
        <v>0.34418552687162418</v>
      </c>
      <c r="I260" s="15">
        <v>0.47271482553974997</v>
      </c>
      <c r="J260" s="15">
        <v>0.40622764324173122</v>
      </c>
      <c r="K260" s="15">
        <v>0.36280427479471267</v>
      </c>
      <c r="L260" s="15">
        <v>0.19191567180354846</v>
      </c>
      <c r="M260" s="15">
        <v>0.20506659132190602</v>
      </c>
      <c r="N260" s="20"/>
      <c r="O260" s="15">
        <v>3.7176198062648845E-2</v>
      </c>
      <c r="P260" s="15">
        <v>2.9341349480992467E-2</v>
      </c>
      <c r="Q260" s="15">
        <v>0.12738861736710294</v>
      </c>
      <c r="R260" s="15">
        <v>0.21341942895420046</v>
      </c>
      <c r="S260" s="15">
        <v>0.34233415694856928</v>
      </c>
      <c r="T260" s="15">
        <v>0.46112892965063884</v>
      </c>
      <c r="U260" s="15">
        <v>0.43743135973003472</v>
      </c>
      <c r="V260" s="15">
        <v>0.3494439435926267</v>
      </c>
      <c r="W260" s="15">
        <v>0.18976975164501075</v>
      </c>
      <c r="X260" s="20"/>
      <c r="Y260" s="15">
        <v>0</v>
      </c>
      <c r="Z260" s="15">
        <v>0</v>
      </c>
      <c r="AA260" s="15">
        <v>0</v>
      </c>
      <c r="AB260" s="15">
        <v>0</v>
      </c>
      <c r="AC260" s="15">
        <v>1.2277018648791329E-2</v>
      </c>
      <c r="AD260" s="15">
        <v>0</v>
      </c>
      <c r="AE260" s="15">
        <v>3.7782719986572113E-3</v>
      </c>
      <c r="AF260" s="15">
        <v>1.9323433965975023E-2</v>
      </c>
      <c r="AG260" s="15">
        <v>4.0147673206405443E-2</v>
      </c>
      <c r="AH260" s="15">
        <v>9.4392349251692237E-3</v>
      </c>
    </row>
    <row r="261" spans="1:34">
      <c r="A261" s="19"/>
      <c r="B261" s="20" t="s">
        <v>55</v>
      </c>
      <c r="C261" s="20" t="s">
        <v>0</v>
      </c>
      <c r="D261" s="15">
        <v>2.8610364034892467E-2</v>
      </c>
      <c r="E261" s="15">
        <v>2.601043395808016E-2</v>
      </c>
      <c r="F261" s="15">
        <v>9.2481207862470535E-2</v>
      </c>
      <c r="G261" s="15">
        <v>0.18034975750442325</v>
      </c>
      <c r="H261" s="15">
        <v>0.28811027910858777</v>
      </c>
      <c r="I261" s="15">
        <v>0.38656018160203881</v>
      </c>
      <c r="J261" s="15">
        <v>0.32868352365150361</v>
      </c>
      <c r="K261" s="15">
        <v>0.28970557802006436</v>
      </c>
      <c r="L261" s="15">
        <v>0.15080458568864041</v>
      </c>
      <c r="M261" s="15">
        <v>0.14533276998475617</v>
      </c>
      <c r="N261" s="20"/>
      <c r="O261" s="15">
        <v>3.1355254375559548E-2</v>
      </c>
      <c r="P261" s="15">
        <v>2.4772601917076767E-2</v>
      </c>
      <c r="Q261" s="15">
        <v>0.10742784396399402</v>
      </c>
      <c r="R261" s="15">
        <v>0.17952741033663114</v>
      </c>
      <c r="S261" s="15">
        <v>0.28588002449798267</v>
      </c>
      <c r="T261" s="15">
        <v>0.38104870505362026</v>
      </c>
      <c r="U261" s="15">
        <v>0.35568979099156633</v>
      </c>
      <c r="V261" s="15">
        <v>0.2818787713984654</v>
      </c>
      <c r="W261" s="15">
        <v>0.15188285824077502</v>
      </c>
      <c r="X261" s="20"/>
      <c r="Y261" s="15">
        <v>0</v>
      </c>
      <c r="Z261" s="15">
        <v>0</v>
      </c>
      <c r="AA261" s="15">
        <v>0</v>
      </c>
      <c r="AB261" s="15">
        <v>0</v>
      </c>
      <c r="AC261" s="15">
        <v>1.1160162683285743E-2</v>
      </c>
      <c r="AD261" s="15">
        <v>0</v>
      </c>
      <c r="AE261" s="15">
        <v>3.6010718427963899E-3</v>
      </c>
      <c r="AF261" s="15">
        <v>1.7944386101091274E-2</v>
      </c>
      <c r="AG261" s="15">
        <v>3.9106849043134349E-2</v>
      </c>
      <c r="AH261" s="15">
        <v>9.2744072883417794E-3</v>
      </c>
    </row>
    <row r="262" spans="1:34">
      <c r="A262" s="19"/>
      <c r="B262" s="20" t="s">
        <v>57</v>
      </c>
      <c r="C262" s="20" t="s">
        <v>0</v>
      </c>
      <c r="D262" s="16">
        <v>46</v>
      </c>
      <c r="E262" s="16">
        <v>39</v>
      </c>
      <c r="F262" s="16">
        <v>37</v>
      </c>
      <c r="G262" s="16">
        <v>40</v>
      </c>
      <c r="H262" s="16">
        <v>60</v>
      </c>
      <c r="I262" s="16">
        <v>69</v>
      </c>
      <c r="J262" s="16">
        <v>73</v>
      </c>
      <c r="K262" s="16">
        <v>66</v>
      </c>
      <c r="L262" s="16">
        <v>81</v>
      </c>
      <c r="M262" s="16">
        <v>96</v>
      </c>
      <c r="N262" s="20"/>
      <c r="O262" s="16">
        <v>42</v>
      </c>
      <c r="P262" s="16">
        <v>32</v>
      </c>
      <c r="Q262" s="16">
        <v>30</v>
      </c>
      <c r="R262" s="16">
        <v>38</v>
      </c>
      <c r="S262" s="16">
        <v>58</v>
      </c>
      <c r="T262" s="16">
        <v>57</v>
      </c>
      <c r="U262" s="16">
        <v>68</v>
      </c>
      <c r="V262" s="16">
        <v>63</v>
      </c>
      <c r="W262" s="16">
        <v>74</v>
      </c>
      <c r="X262" s="20"/>
      <c r="Y262" s="16">
        <v>6</v>
      </c>
      <c r="Z262" s="16">
        <v>7</v>
      </c>
      <c r="AA262" s="16">
        <v>9</v>
      </c>
      <c r="AB262" s="16">
        <v>12</v>
      </c>
      <c r="AC262" s="16">
        <v>101</v>
      </c>
      <c r="AD262" s="16">
        <v>20</v>
      </c>
      <c r="AE262" s="16">
        <v>23</v>
      </c>
      <c r="AF262" s="16">
        <v>29</v>
      </c>
      <c r="AG262" s="16">
        <v>54</v>
      </c>
      <c r="AH262" s="16">
        <v>46</v>
      </c>
    </row>
    <row r="263" spans="1:34">
      <c r="A263" s="19" t="s">
        <v>105</v>
      </c>
      <c r="B263" s="20" t="s">
        <v>1</v>
      </c>
      <c r="C263" s="20" t="s">
        <v>0</v>
      </c>
      <c r="D263" s="7">
        <v>425252.4</v>
      </c>
      <c r="E263" s="7">
        <v>483535.60000000009</v>
      </c>
      <c r="F263" s="7">
        <v>518011.40000000008</v>
      </c>
      <c r="G263" s="7">
        <v>17488226.349999979</v>
      </c>
      <c r="H263" s="7">
        <v>15683038.07999995</v>
      </c>
      <c r="I263" s="7">
        <v>13994088</v>
      </c>
      <c r="J263" s="7">
        <v>12584380</v>
      </c>
      <c r="K263" s="7">
        <v>12459831</v>
      </c>
      <c r="L263" s="7">
        <v>16556447.610000003</v>
      </c>
      <c r="M263" s="7">
        <v>19363478.879999999</v>
      </c>
      <c r="N263" s="20"/>
      <c r="O263" s="7">
        <v>437656.9</v>
      </c>
      <c r="P263" s="7">
        <v>417845.54999999993</v>
      </c>
      <c r="Q263" s="7">
        <v>499869.75000000006</v>
      </c>
      <c r="R263" s="7">
        <v>15381440.999999985</v>
      </c>
      <c r="S263" s="7">
        <v>13692368.029999958</v>
      </c>
      <c r="T263" s="7">
        <v>12664153</v>
      </c>
      <c r="U263" s="7">
        <v>10958717</v>
      </c>
      <c r="V263" s="7">
        <v>10365780</v>
      </c>
      <c r="W263" s="7">
        <v>14444028.799999999</v>
      </c>
      <c r="X263" s="20"/>
      <c r="Y263" s="7">
        <v>44270.400000000001</v>
      </c>
      <c r="Z263" s="7">
        <v>61593.599999999991</v>
      </c>
      <c r="AA263" s="7">
        <v>24504</v>
      </c>
      <c r="AB263" s="7">
        <v>4084</v>
      </c>
      <c r="AC263" s="7">
        <v>29720.600000000002</v>
      </c>
      <c r="AD263" s="7">
        <v>26744.55</v>
      </c>
      <c r="AE263" s="7">
        <v>32342</v>
      </c>
      <c r="AF263" s="7">
        <v>22027</v>
      </c>
      <c r="AG263" s="7">
        <v>43812</v>
      </c>
      <c r="AH263" s="7">
        <v>39587</v>
      </c>
    </row>
    <row r="264" spans="1:34">
      <c r="A264" s="19"/>
      <c r="B264" s="20" t="s">
        <v>3</v>
      </c>
      <c r="C264" s="20" t="s">
        <v>0</v>
      </c>
      <c r="D264" s="7">
        <v>39928.100000000006</v>
      </c>
      <c r="E264" s="7">
        <v>13496.4</v>
      </c>
      <c r="F264" s="7">
        <v>28351.600000000002</v>
      </c>
      <c r="G264" s="7">
        <v>4252577.4999999991</v>
      </c>
      <c r="H264" s="7">
        <v>4924880.0299999984</v>
      </c>
      <c r="I264" s="7">
        <v>4510011</v>
      </c>
      <c r="J264" s="7">
        <v>4008118</v>
      </c>
      <c r="K264" s="7">
        <v>3725245</v>
      </c>
      <c r="L264" s="7">
        <v>6090785.7800000012</v>
      </c>
      <c r="M264" s="7">
        <v>7254918.1799999997</v>
      </c>
      <c r="N264" s="20"/>
      <c r="O264" s="7">
        <v>33340.100000000006</v>
      </c>
      <c r="P264" s="7">
        <v>16102.099999999999</v>
      </c>
      <c r="Q264" s="7">
        <v>17732.080000000002</v>
      </c>
      <c r="R264" s="7">
        <v>4432360.1899999995</v>
      </c>
      <c r="S264" s="7">
        <v>4401801.1499999985</v>
      </c>
      <c r="T264" s="7">
        <v>4181999</v>
      </c>
      <c r="U264" s="7">
        <v>3710283.62</v>
      </c>
      <c r="V264" s="7">
        <v>3277550.75</v>
      </c>
      <c r="W264" s="7">
        <v>5507290.7000000011</v>
      </c>
      <c r="X264" s="20"/>
      <c r="Y264" s="7">
        <v>0</v>
      </c>
      <c r="Z264" s="7">
        <v>0</v>
      </c>
      <c r="AA264" s="7">
        <v>0</v>
      </c>
      <c r="AB264" s="7">
        <v>0</v>
      </c>
      <c r="AC264" s="7">
        <v>3197.8</v>
      </c>
      <c r="AD264" s="7">
        <v>0</v>
      </c>
      <c r="AE264" s="7">
        <v>13692.72</v>
      </c>
      <c r="AF264" s="7">
        <v>2243</v>
      </c>
      <c r="AG264" s="7">
        <v>1961</v>
      </c>
      <c r="AH264" s="7">
        <v>0</v>
      </c>
    </row>
    <row r="265" spans="1:34">
      <c r="A265" s="19"/>
      <c r="B265" s="20" t="s">
        <v>5</v>
      </c>
      <c r="C265" s="20" t="s">
        <v>0</v>
      </c>
      <c r="D265" s="8">
        <v>385324.30000000005</v>
      </c>
      <c r="E265" s="8">
        <v>470039.20000000007</v>
      </c>
      <c r="F265" s="8">
        <v>489659.8000000001</v>
      </c>
      <c r="G265" s="8">
        <v>13235648.849999979</v>
      </c>
      <c r="H265" s="8">
        <v>10758158.049999952</v>
      </c>
      <c r="I265" s="8">
        <v>9484077</v>
      </c>
      <c r="J265" s="8">
        <v>8576262</v>
      </c>
      <c r="K265" s="8">
        <v>8734586</v>
      </c>
      <c r="L265" s="8">
        <v>10465661.830000002</v>
      </c>
      <c r="M265" s="8">
        <v>12108560.699999999</v>
      </c>
      <c r="N265" s="20"/>
      <c r="O265" s="8">
        <v>404316.80000000005</v>
      </c>
      <c r="P265" s="8">
        <v>401743.44999999995</v>
      </c>
      <c r="Q265" s="8">
        <v>482137.67000000004</v>
      </c>
      <c r="R265" s="8">
        <v>10949080.809999986</v>
      </c>
      <c r="S265" s="8">
        <v>9290566.8799999598</v>
      </c>
      <c r="T265" s="8">
        <v>8482154</v>
      </c>
      <c r="U265" s="8">
        <v>7248433.3799999999</v>
      </c>
      <c r="V265" s="8">
        <v>7088229.25</v>
      </c>
      <c r="W265" s="8">
        <v>8936738.0999999978</v>
      </c>
      <c r="X265" s="20"/>
      <c r="Y265" s="8">
        <v>44270.400000000001</v>
      </c>
      <c r="Z265" s="8">
        <v>61593.599999999991</v>
      </c>
      <c r="AA265" s="8">
        <v>24504</v>
      </c>
      <c r="AB265" s="8">
        <v>4084</v>
      </c>
      <c r="AC265" s="8">
        <v>26522.800000000003</v>
      </c>
      <c r="AD265" s="8">
        <v>26744.55</v>
      </c>
      <c r="AE265" s="8">
        <v>18649.28</v>
      </c>
      <c r="AF265" s="8">
        <v>19784</v>
      </c>
      <c r="AG265" s="8">
        <v>41851</v>
      </c>
      <c r="AH265" s="8">
        <v>39587</v>
      </c>
    </row>
    <row r="266" spans="1:34">
      <c r="A266" s="19"/>
      <c r="B266" s="20" t="s">
        <v>7</v>
      </c>
      <c r="C266" s="20" t="s">
        <v>0</v>
      </c>
      <c r="D266" s="7">
        <v>33850</v>
      </c>
      <c r="E266" s="7">
        <v>31900</v>
      </c>
      <c r="F266" s="7">
        <v>44205</v>
      </c>
      <c r="G266" s="7">
        <v>188648.5</v>
      </c>
      <c r="H266" s="7">
        <v>178908.5</v>
      </c>
      <c r="I266" s="7">
        <v>179101</v>
      </c>
      <c r="J266" s="7">
        <v>180251.25</v>
      </c>
      <c r="K266" s="7">
        <v>215828</v>
      </c>
      <c r="L266" s="7">
        <v>188857</v>
      </c>
      <c r="M266" s="7">
        <v>233469</v>
      </c>
      <c r="N266" s="20"/>
      <c r="O266" s="7">
        <v>33955</v>
      </c>
      <c r="P266" s="7">
        <v>34210</v>
      </c>
      <c r="Q266" s="7">
        <v>42255</v>
      </c>
      <c r="R266" s="7">
        <v>173401</v>
      </c>
      <c r="S266" s="7">
        <v>171355.5</v>
      </c>
      <c r="T266" s="7">
        <v>175970.5</v>
      </c>
      <c r="U266" s="7">
        <v>165161.5</v>
      </c>
      <c r="V266" s="7">
        <v>188617</v>
      </c>
      <c r="W266" s="7">
        <v>174726</v>
      </c>
      <c r="X266" s="20"/>
      <c r="Y266" s="7">
        <v>6670</v>
      </c>
      <c r="Z266" s="7">
        <v>9280</v>
      </c>
      <c r="AA266" s="7">
        <v>3480</v>
      </c>
      <c r="AB266" s="7">
        <v>580</v>
      </c>
      <c r="AC266" s="7">
        <v>4620</v>
      </c>
      <c r="AD266" s="7">
        <v>4065</v>
      </c>
      <c r="AE266" s="7">
        <v>5510</v>
      </c>
      <c r="AF266" s="7">
        <v>4235</v>
      </c>
      <c r="AG266" s="7">
        <v>8640</v>
      </c>
      <c r="AH266" s="7">
        <v>8215</v>
      </c>
    </row>
    <row r="267" spans="1:34">
      <c r="A267" s="19"/>
      <c r="B267" s="20" t="s">
        <v>9</v>
      </c>
      <c r="C267" s="20" t="s">
        <v>0</v>
      </c>
      <c r="D267" s="8">
        <v>419174.30000000005</v>
      </c>
      <c r="E267" s="8">
        <v>501939.20000000007</v>
      </c>
      <c r="F267" s="8">
        <v>533864.80000000005</v>
      </c>
      <c r="G267" s="8">
        <v>13424297.349999979</v>
      </c>
      <c r="H267" s="8">
        <v>10937066.549999952</v>
      </c>
      <c r="I267" s="8">
        <v>9663178</v>
      </c>
      <c r="J267" s="8">
        <v>8756513.25</v>
      </c>
      <c r="K267" s="8">
        <v>8950414</v>
      </c>
      <c r="L267" s="8">
        <v>10654518.830000002</v>
      </c>
      <c r="M267" s="8">
        <v>12342029.699999999</v>
      </c>
      <c r="N267" s="20"/>
      <c r="O267" s="8">
        <v>438271.80000000005</v>
      </c>
      <c r="P267" s="8">
        <v>435953.44999999995</v>
      </c>
      <c r="Q267" s="8">
        <v>524392.67000000004</v>
      </c>
      <c r="R267" s="8">
        <v>11122481.809999986</v>
      </c>
      <c r="S267" s="8">
        <v>9461922.3799999598</v>
      </c>
      <c r="T267" s="8">
        <v>8658124.5</v>
      </c>
      <c r="U267" s="8">
        <v>7413594.8799999999</v>
      </c>
      <c r="V267" s="8">
        <v>7276846.25</v>
      </c>
      <c r="W267" s="8">
        <v>9111464.0999999978</v>
      </c>
      <c r="X267" s="20"/>
      <c r="Y267" s="8">
        <v>50940.4</v>
      </c>
      <c r="Z267" s="8">
        <v>70873.599999999991</v>
      </c>
      <c r="AA267" s="8">
        <v>27984</v>
      </c>
      <c r="AB267" s="8">
        <v>4664</v>
      </c>
      <c r="AC267" s="8">
        <v>31142.800000000003</v>
      </c>
      <c r="AD267" s="8">
        <v>30809.55</v>
      </c>
      <c r="AE267" s="8">
        <v>24159.279999999999</v>
      </c>
      <c r="AF267" s="8">
        <v>24019</v>
      </c>
      <c r="AG267" s="8">
        <v>50491</v>
      </c>
      <c r="AH267" s="8">
        <v>47802</v>
      </c>
    </row>
    <row r="268" spans="1:34">
      <c r="A268" s="19"/>
      <c r="B268" s="20" t="s">
        <v>11</v>
      </c>
      <c r="C268" s="20" t="s">
        <v>0</v>
      </c>
      <c r="D268" s="7">
        <v>1620</v>
      </c>
      <c r="E268" s="7">
        <v>2010</v>
      </c>
      <c r="F268" s="7">
        <v>1980</v>
      </c>
      <c r="G268" s="7">
        <v>51480</v>
      </c>
      <c r="H268" s="7">
        <v>46260</v>
      </c>
      <c r="I268" s="7">
        <v>39150</v>
      </c>
      <c r="J268" s="7">
        <v>35130</v>
      </c>
      <c r="K268" s="7">
        <v>34980</v>
      </c>
      <c r="L268" s="7">
        <v>42990</v>
      </c>
      <c r="M268" s="7">
        <v>46380</v>
      </c>
      <c r="N268" s="20"/>
      <c r="O268" s="7">
        <v>1710</v>
      </c>
      <c r="P268" s="7">
        <v>1620</v>
      </c>
      <c r="Q268" s="7">
        <v>1800</v>
      </c>
      <c r="R268" s="7">
        <v>44070</v>
      </c>
      <c r="S268" s="7">
        <v>38940</v>
      </c>
      <c r="T268" s="7">
        <v>34890</v>
      </c>
      <c r="U268" s="7">
        <v>29610</v>
      </c>
      <c r="V268" s="7">
        <v>26280</v>
      </c>
      <c r="W268" s="7">
        <v>34320</v>
      </c>
      <c r="X268" s="20"/>
      <c r="Y268" s="7">
        <v>360</v>
      </c>
      <c r="Z268" s="7">
        <v>360</v>
      </c>
      <c r="AA268" s="7">
        <v>90</v>
      </c>
      <c r="AB268" s="7">
        <v>30</v>
      </c>
      <c r="AC268" s="7">
        <v>150</v>
      </c>
      <c r="AD268" s="7">
        <v>120</v>
      </c>
      <c r="AE268" s="7">
        <v>180</v>
      </c>
      <c r="AF268" s="7">
        <v>180</v>
      </c>
      <c r="AG268" s="7">
        <v>210</v>
      </c>
      <c r="AH268" s="7">
        <v>150</v>
      </c>
    </row>
    <row r="269" spans="1:34" ht="15.75" thickBot="1">
      <c r="A269" s="19"/>
      <c r="B269" s="20" t="s">
        <v>13</v>
      </c>
      <c r="C269" s="20" t="s">
        <v>0</v>
      </c>
      <c r="D269" s="22">
        <v>420794.30000000005</v>
      </c>
      <c r="E269" s="22">
        <v>503949.20000000007</v>
      </c>
      <c r="F269" s="22">
        <v>535844.80000000005</v>
      </c>
      <c r="G269" s="22">
        <v>13475777.349999979</v>
      </c>
      <c r="H269" s="22">
        <v>10983326.549999952</v>
      </c>
      <c r="I269" s="22">
        <v>9702328</v>
      </c>
      <c r="J269" s="22">
        <v>8791643.25</v>
      </c>
      <c r="K269" s="22">
        <v>8985394</v>
      </c>
      <c r="L269" s="22">
        <v>10697508.830000002</v>
      </c>
      <c r="M269" s="22">
        <v>12388409.699999999</v>
      </c>
      <c r="N269" s="20"/>
      <c r="O269" s="22">
        <v>439981.80000000005</v>
      </c>
      <c r="P269" s="22">
        <v>437573.44999999995</v>
      </c>
      <c r="Q269" s="22">
        <v>526192.67000000004</v>
      </c>
      <c r="R269" s="22">
        <v>11166551.809999986</v>
      </c>
      <c r="S269" s="22">
        <v>9500862.3799999598</v>
      </c>
      <c r="T269" s="22">
        <v>8693014.5</v>
      </c>
      <c r="U269" s="22">
        <v>7443204.8799999999</v>
      </c>
      <c r="V269" s="22">
        <v>7303126.25</v>
      </c>
      <c r="W269" s="22">
        <v>9145784.0999999978</v>
      </c>
      <c r="X269" s="20"/>
      <c r="Y269" s="22">
        <v>51300.4</v>
      </c>
      <c r="Z269" s="22">
        <v>71233.599999999991</v>
      </c>
      <c r="AA269" s="22">
        <v>28074</v>
      </c>
      <c r="AB269" s="22">
        <v>4694</v>
      </c>
      <c r="AC269" s="22">
        <v>31292.800000000003</v>
      </c>
      <c r="AD269" s="22">
        <v>30929.55</v>
      </c>
      <c r="AE269" s="22">
        <v>24339.279999999999</v>
      </c>
      <c r="AF269" s="22">
        <v>24199</v>
      </c>
      <c r="AG269" s="22">
        <v>50701</v>
      </c>
      <c r="AH269" s="22">
        <v>47952</v>
      </c>
    </row>
    <row r="270" spans="1:34" ht="15.75" thickTop="1">
      <c r="A270" s="19"/>
      <c r="B270" s="20" t="s">
        <v>15</v>
      </c>
      <c r="C270" s="20" t="s">
        <v>0</v>
      </c>
      <c r="D270" s="9">
        <v>37904.905443999989</v>
      </c>
      <c r="E270" s="9">
        <v>48268.71863550003</v>
      </c>
      <c r="F270" s="9">
        <v>50782.049295999976</v>
      </c>
      <c r="G270" s="9">
        <v>1537227.1434299962</v>
      </c>
      <c r="H270" s="9">
        <v>1392495.162824475</v>
      </c>
      <c r="I270" s="9">
        <v>1207757.1857460013</v>
      </c>
      <c r="J270" s="9">
        <v>1104550.1983580037</v>
      </c>
      <c r="K270" s="9">
        <v>1142652.9891080006</v>
      </c>
      <c r="L270" s="9">
        <v>1474636.5585149976</v>
      </c>
      <c r="M270" s="9">
        <v>1736413.1084880033</v>
      </c>
      <c r="N270" s="20"/>
      <c r="O270" s="9">
        <v>38646.908427999995</v>
      </c>
      <c r="P270" s="9">
        <v>39225.396418750002</v>
      </c>
      <c r="Q270" s="9">
        <v>43297.741255999987</v>
      </c>
      <c r="R270" s="9">
        <v>1315256.4302069563</v>
      </c>
      <c r="S270" s="9">
        <v>1169005.2562847463</v>
      </c>
      <c r="T270" s="9">
        <v>1070593.6285800007</v>
      </c>
      <c r="U270" s="9">
        <v>932582.29068400338</v>
      </c>
      <c r="V270" s="9">
        <v>858670.49921199959</v>
      </c>
      <c r="W270" s="9">
        <v>1170872.3608809968</v>
      </c>
      <c r="X270" s="20"/>
      <c r="Y270" s="9">
        <v>2800.8228880000001</v>
      </c>
      <c r="Z270" s="9">
        <v>3334.5292160000008</v>
      </c>
      <c r="AA270" s="9">
        <v>1341.9632047500002</v>
      </c>
      <c r="AB270" s="9">
        <v>197.12838400000001</v>
      </c>
      <c r="AC270" s="9">
        <v>1400.3997392899998</v>
      </c>
      <c r="AD270" s="9">
        <v>1224.31567696</v>
      </c>
      <c r="AE270" s="9">
        <v>1843.1844659999999</v>
      </c>
      <c r="AF270" s="9">
        <v>1515.6098139999999</v>
      </c>
      <c r="AG270" s="9">
        <v>2529.986414</v>
      </c>
      <c r="AH270" s="9">
        <v>2123.8454069999998</v>
      </c>
    </row>
    <row r="271" spans="1:34">
      <c r="A271" s="19"/>
      <c r="B271" s="20" t="s">
        <v>17</v>
      </c>
      <c r="C271" s="20" t="s">
        <v>0</v>
      </c>
      <c r="D271" s="9">
        <v>4102.5</v>
      </c>
      <c r="E271" s="9">
        <v>5227.8999999999996</v>
      </c>
      <c r="F271" s="9">
        <v>5473.9000000000005</v>
      </c>
      <c r="G271" s="9">
        <v>277371.09999999986</v>
      </c>
      <c r="H271" s="9">
        <v>275918.6999999999</v>
      </c>
      <c r="I271" s="9">
        <v>243552</v>
      </c>
      <c r="J271" s="9">
        <v>279764.37999999989</v>
      </c>
      <c r="K271" s="9">
        <v>267681.51999999996</v>
      </c>
      <c r="L271" s="9">
        <v>384253.67999999982</v>
      </c>
      <c r="M271" s="9">
        <v>367072.61000000034</v>
      </c>
      <c r="N271" s="20"/>
      <c r="O271" s="9">
        <v>3907</v>
      </c>
      <c r="P271" s="9">
        <v>3417.3999999999996</v>
      </c>
      <c r="Q271" s="9">
        <v>5465.2</v>
      </c>
      <c r="R271" s="9">
        <v>299717.84999999986</v>
      </c>
      <c r="S271" s="9">
        <v>289573.46999999991</v>
      </c>
      <c r="T271" s="9">
        <v>209780.96999999997</v>
      </c>
      <c r="U271" s="9">
        <v>358579.08999999985</v>
      </c>
      <c r="V271" s="9">
        <v>223753.25</v>
      </c>
      <c r="W271" s="9">
        <v>283599.72999999981</v>
      </c>
      <c r="X271" s="20"/>
      <c r="Y271" s="9">
        <v>1550</v>
      </c>
      <c r="Z271" s="9">
        <v>288</v>
      </c>
      <c r="AA271" s="9"/>
      <c r="AB271" s="9">
        <v>2600</v>
      </c>
      <c r="AC271" s="9">
        <v>3900</v>
      </c>
      <c r="AD271" s="9">
        <v>4509</v>
      </c>
      <c r="AE271" s="9">
        <v>5899</v>
      </c>
      <c r="AF271" s="9">
        <v>13432</v>
      </c>
      <c r="AG271" s="9">
        <v>11490.999999999998</v>
      </c>
      <c r="AH271" s="9">
        <v>5300</v>
      </c>
    </row>
    <row r="272" spans="1:34">
      <c r="A272" s="19"/>
      <c r="B272" s="20" t="s">
        <v>19</v>
      </c>
      <c r="C272" s="20" t="s">
        <v>0</v>
      </c>
      <c r="D272" s="9">
        <v>12639.93</v>
      </c>
      <c r="E272" s="9">
        <v>8062.5</v>
      </c>
      <c r="F272" s="9">
        <v>5438.38</v>
      </c>
      <c r="G272" s="9">
        <v>1671664.719999999</v>
      </c>
      <c r="H272" s="9">
        <v>1432281.4900000002</v>
      </c>
      <c r="I272" s="9">
        <v>1013020.9</v>
      </c>
      <c r="J272" s="9">
        <v>820338.1100000001</v>
      </c>
      <c r="K272" s="9">
        <v>1046163.4100000003</v>
      </c>
      <c r="L272" s="9">
        <v>1994349.3999999997</v>
      </c>
      <c r="M272" s="9">
        <v>1959263.8599999996</v>
      </c>
      <c r="N272" s="20"/>
      <c r="O272" s="9">
        <v>20689.62</v>
      </c>
      <c r="P272" s="9">
        <v>5236.75</v>
      </c>
      <c r="Q272" s="9">
        <v>16737.14</v>
      </c>
      <c r="R272" s="9">
        <v>1432771.4199999992</v>
      </c>
      <c r="S272" s="9">
        <v>1100874.3400000001</v>
      </c>
      <c r="T272" s="9">
        <v>640219.54</v>
      </c>
      <c r="U272" s="9">
        <v>660797.04</v>
      </c>
      <c r="V272" s="9">
        <v>810767.25</v>
      </c>
      <c r="W272" s="9">
        <v>1620695.4000000006</v>
      </c>
      <c r="X272" s="20"/>
      <c r="Y272" s="9">
        <v>1292</v>
      </c>
      <c r="Z272" s="9">
        <v>0</v>
      </c>
      <c r="AA272" s="9">
        <v>0</v>
      </c>
      <c r="AB272" s="9">
        <v>0</v>
      </c>
      <c r="AC272" s="9">
        <v>1605</v>
      </c>
      <c r="AD272" s="9">
        <v>0</v>
      </c>
      <c r="AE272" s="9">
        <v>0</v>
      </c>
      <c r="AF272" s="9">
        <v>0</v>
      </c>
      <c r="AG272" s="9">
        <v>2899</v>
      </c>
      <c r="AH272" s="9">
        <v>3732</v>
      </c>
    </row>
    <row r="273" spans="1:34">
      <c r="A273" s="19"/>
      <c r="B273" s="20" t="s">
        <v>21</v>
      </c>
      <c r="C273" s="20" t="s">
        <v>0</v>
      </c>
      <c r="D273" s="9">
        <v>8180</v>
      </c>
      <c r="E273" s="9">
        <v>4403</v>
      </c>
      <c r="F273" s="9">
        <v>2486</v>
      </c>
      <c r="G273" s="9">
        <v>1588378.1199999999</v>
      </c>
      <c r="H273" s="9">
        <v>1316509.5999999999</v>
      </c>
      <c r="I273" s="9">
        <v>986297.38000000024</v>
      </c>
      <c r="J273" s="9">
        <v>719213.20999999985</v>
      </c>
      <c r="K273" s="9">
        <v>877163.24</v>
      </c>
      <c r="L273" s="9">
        <v>1712745.2900000003</v>
      </c>
      <c r="M273" s="9">
        <v>1747713.18</v>
      </c>
      <c r="N273" s="20"/>
      <c r="O273" s="9">
        <v>10140.200000000001</v>
      </c>
      <c r="P273" s="9">
        <v>4403</v>
      </c>
      <c r="Q273" s="9">
        <v>2244</v>
      </c>
      <c r="R273" s="9">
        <v>1339653.17</v>
      </c>
      <c r="S273" s="9">
        <v>1055354.83</v>
      </c>
      <c r="T273" s="9">
        <v>566692.97000000032</v>
      </c>
      <c r="U273" s="9">
        <v>564672.98</v>
      </c>
      <c r="V273" s="9">
        <v>646584.25</v>
      </c>
      <c r="W273" s="9">
        <v>1417493.7399999998</v>
      </c>
      <c r="X273" s="20"/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</row>
    <row r="274" spans="1:34">
      <c r="A274" s="19"/>
      <c r="B274" s="20" t="s">
        <v>23</v>
      </c>
      <c r="C274" s="20" t="s">
        <v>0</v>
      </c>
      <c r="D274" s="9">
        <v>20146.995008000005</v>
      </c>
      <c r="E274" s="9">
        <v>23798.918385000004</v>
      </c>
      <c r="F274" s="9">
        <v>25970.00057149999</v>
      </c>
      <c r="G274" s="9">
        <v>285932.01260220032</v>
      </c>
      <c r="H274" s="9">
        <v>389033.43112073978</v>
      </c>
      <c r="I274" s="9">
        <v>360897.10341125017</v>
      </c>
      <c r="J274" s="9">
        <v>249325.99444499973</v>
      </c>
      <c r="K274" s="9">
        <v>262948.01088000031</v>
      </c>
      <c r="L274" s="9">
        <v>278961.99433499965</v>
      </c>
      <c r="M274" s="9">
        <v>313601.52345499949</v>
      </c>
      <c r="N274" s="20"/>
      <c r="O274" s="9">
        <v>18067.995392000004</v>
      </c>
      <c r="P274" s="9">
        <v>19422.000502800001</v>
      </c>
      <c r="Q274" s="9">
        <v>20134.000206299999</v>
      </c>
      <c r="R274" s="9">
        <v>280077.75830507011</v>
      </c>
      <c r="S274" s="9">
        <v>311644.18329670001</v>
      </c>
      <c r="T274" s="9">
        <v>310194.84255674429</v>
      </c>
      <c r="U274" s="9">
        <v>230308.99849399991</v>
      </c>
      <c r="V274" s="9">
        <v>247479.70480400007</v>
      </c>
      <c r="W274" s="9">
        <v>232091.49863599992</v>
      </c>
      <c r="X274" s="20"/>
      <c r="Y274" s="9"/>
      <c r="Z274" s="9"/>
      <c r="AA274" s="9"/>
      <c r="AB274" s="9"/>
      <c r="AC274" s="9"/>
      <c r="AD274" s="9"/>
      <c r="AE274" s="9">
        <v>0</v>
      </c>
      <c r="AF274" s="9">
        <v>160</v>
      </c>
      <c r="AG274" s="9">
        <v>80</v>
      </c>
      <c r="AH274" s="9">
        <v>0</v>
      </c>
    </row>
    <row r="275" spans="1:34">
      <c r="A275" s="19"/>
      <c r="B275" s="20" t="s">
        <v>25</v>
      </c>
      <c r="C275" s="20" t="s">
        <v>0</v>
      </c>
      <c r="D275" s="9">
        <v>1819</v>
      </c>
      <c r="E275" s="9">
        <v>2156</v>
      </c>
      <c r="F275" s="9">
        <v>2134</v>
      </c>
      <c r="G275" s="9">
        <v>74211.17</v>
      </c>
      <c r="H275" s="9">
        <v>66719.76999999999</v>
      </c>
      <c r="I275" s="9">
        <v>53123</v>
      </c>
      <c r="J275" s="9">
        <v>46478</v>
      </c>
      <c r="K275" s="9">
        <v>123930.5</v>
      </c>
      <c r="L275" s="9">
        <v>181149</v>
      </c>
      <c r="M275" s="9">
        <v>290715</v>
      </c>
      <c r="N275" s="20"/>
      <c r="O275" s="9">
        <v>1958</v>
      </c>
      <c r="P275" s="9">
        <v>1753</v>
      </c>
      <c r="Q275" s="9">
        <v>2162.1799999999998</v>
      </c>
      <c r="R275" s="9">
        <v>62921.36</v>
      </c>
      <c r="S275" s="9">
        <v>53544.119999999995</v>
      </c>
      <c r="T275" s="9">
        <v>48108</v>
      </c>
      <c r="U275" s="9">
        <v>39261</v>
      </c>
      <c r="V275" s="9">
        <v>96361</v>
      </c>
      <c r="W275" s="9">
        <v>147944</v>
      </c>
      <c r="X275" s="20"/>
      <c r="Y275" s="9">
        <v>930.5</v>
      </c>
      <c r="Z275" s="9">
        <v>1083.3000000000002</v>
      </c>
      <c r="AA275" s="9">
        <v>327.10000000000002</v>
      </c>
      <c r="AB275" s="9">
        <v>91.499999999999986</v>
      </c>
      <c r="AC275" s="9">
        <v>496</v>
      </c>
      <c r="AD275" s="9">
        <v>351.68</v>
      </c>
      <c r="AE275" s="9">
        <v>562.5</v>
      </c>
      <c r="AF275" s="9">
        <v>428.5</v>
      </c>
      <c r="AG275" s="9">
        <v>895</v>
      </c>
      <c r="AH275" s="9">
        <v>771</v>
      </c>
    </row>
    <row r="276" spans="1:34">
      <c r="A276" s="19"/>
      <c r="B276" s="20" t="s">
        <v>27</v>
      </c>
      <c r="C276" s="20" t="s">
        <v>0</v>
      </c>
      <c r="D276" s="2">
        <v>499.99999999999994</v>
      </c>
      <c r="E276" s="2">
        <v>617.99999999999977</v>
      </c>
      <c r="F276" s="2">
        <v>616.99999999999989</v>
      </c>
      <c r="G276" s="2">
        <v>19510.000000000022</v>
      </c>
      <c r="H276" s="2">
        <v>17544.000000000015</v>
      </c>
      <c r="I276" s="2">
        <v>14836.999999999998</v>
      </c>
      <c r="J276" s="2">
        <v>13130</v>
      </c>
      <c r="K276" s="2">
        <v>13174.000000000005</v>
      </c>
      <c r="L276" s="2">
        <v>16650.000000000011</v>
      </c>
      <c r="M276" s="2">
        <v>17876.000000000015</v>
      </c>
      <c r="N276" s="20"/>
      <c r="O276" s="2">
        <v>531</v>
      </c>
      <c r="P276" s="2">
        <v>505.99999999999994</v>
      </c>
      <c r="Q276" s="2">
        <v>534.00000000000023</v>
      </c>
      <c r="R276" s="2">
        <v>16656.000000000004</v>
      </c>
      <c r="S276" s="2">
        <v>14704.000000000011</v>
      </c>
      <c r="T276" s="2">
        <v>13154.000000000002</v>
      </c>
      <c r="U276" s="2">
        <v>11054.000000000009</v>
      </c>
      <c r="V276" s="2">
        <v>9845.0000000000091</v>
      </c>
      <c r="W276" s="2">
        <v>13148</v>
      </c>
      <c r="X276" s="20"/>
      <c r="Y276" s="2">
        <v>56.999999999999964</v>
      </c>
      <c r="Z276" s="2">
        <v>64</v>
      </c>
      <c r="AA276" s="2">
        <v>23.999999999999993</v>
      </c>
      <c r="AB276" s="2">
        <v>7.9999999999999964</v>
      </c>
      <c r="AC276" s="2">
        <v>34.000000000000014</v>
      </c>
      <c r="AD276" s="2">
        <v>33</v>
      </c>
      <c r="AE276" s="2">
        <v>36.999999999999979</v>
      </c>
      <c r="AF276" s="2">
        <v>39.000000000000014</v>
      </c>
      <c r="AG276" s="2">
        <v>46.999999999999993</v>
      </c>
      <c r="AH276" s="2">
        <v>37.999999999999972</v>
      </c>
    </row>
    <row r="277" spans="1:34">
      <c r="A277" s="19"/>
      <c r="B277" s="20" t="s">
        <v>29</v>
      </c>
      <c r="C277" s="20" t="s">
        <v>0</v>
      </c>
      <c r="D277" s="2">
        <v>613.00000000000023</v>
      </c>
      <c r="E277" s="2">
        <v>743</v>
      </c>
      <c r="F277" s="2">
        <v>751.00000000000023</v>
      </c>
      <c r="G277" s="2">
        <v>24261.000000000011</v>
      </c>
      <c r="H277" s="2">
        <v>21854.000000000004</v>
      </c>
      <c r="I277" s="2">
        <v>18589.000000000011</v>
      </c>
      <c r="J277" s="2">
        <v>16300.999999999975</v>
      </c>
      <c r="K277" s="2">
        <v>16343.000000000009</v>
      </c>
      <c r="L277" s="2">
        <v>20684.000000000015</v>
      </c>
      <c r="M277" s="2">
        <v>22502.000000000011</v>
      </c>
      <c r="N277" s="20"/>
      <c r="O277" s="2">
        <v>639</v>
      </c>
      <c r="P277" s="2">
        <v>622</v>
      </c>
      <c r="Q277" s="2">
        <v>656</v>
      </c>
      <c r="R277" s="2">
        <v>21025.000000000011</v>
      </c>
      <c r="S277" s="2">
        <v>18302.000000000007</v>
      </c>
      <c r="T277" s="2">
        <v>16496.999999999989</v>
      </c>
      <c r="U277" s="2">
        <v>13793.000000000004</v>
      </c>
      <c r="V277" s="2">
        <v>12194.000000000009</v>
      </c>
      <c r="W277" s="2">
        <v>16464</v>
      </c>
      <c r="X277" s="20"/>
      <c r="Y277" s="2">
        <v>56.999999999999964</v>
      </c>
      <c r="Z277" s="2">
        <v>64</v>
      </c>
      <c r="AA277" s="2">
        <v>23.999999999999993</v>
      </c>
      <c r="AB277" s="2">
        <v>7.9999999999999964</v>
      </c>
      <c r="AC277" s="2">
        <v>34.000000000000014</v>
      </c>
      <c r="AD277" s="2">
        <v>33</v>
      </c>
      <c r="AE277" s="2">
        <v>36.999999999999979</v>
      </c>
      <c r="AF277" s="2">
        <v>39.000000000000014</v>
      </c>
      <c r="AG277" s="2">
        <v>46.999999999999993</v>
      </c>
      <c r="AH277" s="2">
        <v>37.999999999999972</v>
      </c>
    </row>
    <row r="278" spans="1:34">
      <c r="A278" s="19"/>
      <c r="B278" s="20" t="s">
        <v>31</v>
      </c>
      <c r="C278" s="20" t="s">
        <v>0</v>
      </c>
      <c r="D278" s="2">
        <v>53</v>
      </c>
      <c r="E278" s="2">
        <v>67</v>
      </c>
      <c r="F278" s="2">
        <v>65</v>
      </c>
      <c r="G278" s="2">
        <v>1702</v>
      </c>
      <c r="H278" s="2">
        <v>1530</v>
      </c>
      <c r="I278" s="2">
        <v>1293</v>
      </c>
      <c r="J278" s="2">
        <v>1161</v>
      </c>
      <c r="K278" s="2">
        <v>1158</v>
      </c>
      <c r="L278" s="2">
        <v>1428</v>
      </c>
      <c r="M278" s="2">
        <v>1539</v>
      </c>
      <c r="N278" s="20"/>
      <c r="O278" s="2">
        <v>57</v>
      </c>
      <c r="P278" s="2">
        <v>54</v>
      </c>
      <c r="Q278" s="2">
        <v>58</v>
      </c>
      <c r="R278" s="2">
        <v>1461</v>
      </c>
      <c r="S278" s="2">
        <v>1290</v>
      </c>
      <c r="T278" s="2">
        <v>1158</v>
      </c>
      <c r="U278" s="2">
        <v>986</v>
      </c>
      <c r="V278" s="2">
        <v>872</v>
      </c>
      <c r="W278" s="2">
        <v>1141</v>
      </c>
      <c r="X278" s="20"/>
      <c r="Y278" s="2">
        <v>12</v>
      </c>
      <c r="Z278" s="2">
        <v>12</v>
      </c>
      <c r="AA278" s="2">
        <v>3</v>
      </c>
      <c r="AB278" s="2">
        <v>1</v>
      </c>
      <c r="AC278" s="2">
        <v>5</v>
      </c>
      <c r="AD278" s="2">
        <v>5</v>
      </c>
      <c r="AE278" s="2">
        <v>6</v>
      </c>
      <c r="AF278" s="2">
        <v>6</v>
      </c>
      <c r="AG278" s="2">
        <v>9</v>
      </c>
      <c r="AH278" s="2">
        <v>5</v>
      </c>
    </row>
    <row r="279" spans="1:34">
      <c r="A279" s="19"/>
      <c r="B279" s="20" t="s">
        <v>33</v>
      </c>
      <c r="C279" s="20" t="s">
        <v>0</v>
      </c>
      <c r="D279" s="10">
        <v>9.4339622641509422</v>
      </c>
      <c r="E279" s="10">
        <v>9.2238805970149222</v>
      </c>
      <c r="F279" s="10">
        <v>9.4923076923076906</v>
      </c>
      <c r="G279" s="10">
        <v>11.462984723854301</v>
      </c>
      <c r="H279" s="10">
        <v>11.466666666666676</v>
      </c>
      <c r="I279" s="10">
        <v>11.474864655839133</v>
      </c>
      <c r="J279" s="10">
        <v>11.309216192937123</v>
      </c>
      <c r="K279" s="10">
        <v>11.376511226252164</v>
      </c>
      <c r="L279" s="10">
        <v>11.659663865546227</v>
      </c>
      <c r="M279" s="10">
        <v>11.615334632878502</v>
      </c>
      <c r="N279" s="20"/>
      <c r="O279" s="10">
        <v>9.3157894736842106</v>
      </c>
      <c r="P279" s="10">
        <v>9.3703703703703685</v>
      </c>
      <c r="Q279" s="10">
        <v>9.2068965517241423</v>
      </c>
      <c r="R279" s="10">
        <v>11.400410677618073</v>
      </c>
      <c r="S279" s="10">
        <v>11.398449612403109</v>
      </c>
      <c r="T279" s="10">
        <v>11.359240069084629</v>
      </c>
      <c r="U279" s="10">
        <v>11.210953346855993</v>
      </c>
      <c r="V279" s="10">
        <v>11.29013761467891</v>
      </c>
      <c r="W279" s="10">
        <v>11.523225241016652</v>
      </c>
      <c r="X279" s="20"/>
      <c r="Y279" s="10">
        <v>4.7499999999999973</v>
      </c>
      <c r="Z279" s="10">
        <v>5.333333333333333</v>
      </c>
      <c r="AA279" s="10">
        <v>7.9999999999999973</v>
      </c>
      <c r="AB279" s="10">
        <v>7.9999999999999964</v>
      </c>
      <c r="AC279" s="10">
        <v>6.8000000000000025</v>
      </c>
      <c r="AD279" s="10">
        <v>6.6</v>
      </c>
      <c r="AE279" s="10">
        <v>6.1666666666666634</v>
      </c>
      <c r="AF279" s="10">
        <v>6.5000000000000027</v>
      </c>
      <c r="AG279" s="10">
        <v>5.2222222222222214</v>
      </c>
      <c r="AH279" s="10">
        <v>7.5999999999999943</v>
      </c>
    </row>
    <row r="280" spans="1:34">
      <c r="A280" s="19"/>
      <c r="B280" s="20" t="s">
        <v>35</v>
      </c>
      <c r="C280" s="20" t="s">
        <v>0</v>
      </c>
      <c r="D280" s="10">
        <v>11.566037735849061</v>
      </c>
      <c r="E280" s="10">
        <v>11.08955223880597</v>
      </c>
      <c r="F280" s="10">
        <v>11.553846153846157</v>
      </c>
      <c r="G280" s="10">
        <v>14.254406580493544</v>
      </c>
      <c r="H280" s="10">
        <v>14.283660130718957</v>
      </c>
      <c r="I280" s="10">
        <v>14.376643464810527</v>
      </c>
      <c r="J280" s="10">
        <v>14.040482342807902</v>
      </c>
      <c r="K280" s="10">
        <v>14.113126079447332</v>
      </c>
      <c r="L280" s="10">
        <v>14.484593837535025</v>
      </c>
      <c r="M280" s="10">
        <v>14.621182586094873</v>
      </c>
      <c r="N280" s="20"/>
      <c r="O280" s="10">
        <v>11.210526315789474</v>
      </c>
      <c r="P280" s="10">
        <v>11.518518518518519</v>
      </c>
      <c r="Q280" s="10">
        <v>11.310344827586206</v>
      </c>
      <c r="R280" s="10">
        <v>14.390828199863115</v>
      </c>
      <c r="S280" s="10">
        <v>14.187596899224811</v>
      </c>
      <c r="T280" s="10">
        <v>14.246113989637296</v>
      </c>
      <c r="U280" s="10">
        <v>13.988843813387428</v>
      </c>
      <c r="V280" s="10">
        <v>13.98394495412845</v>
      </c>
      <c r="W280" s="10">
        <v>14.429447852760736</v>
      </c>
      <c r="X280" s="20"/>
      <c r="Y280" s="10">
        <v>4.7499999999999973</v>
      </c>
      <c r="Z280" s="10">
        <v>5.333333333333333</v>
      </c>
      <c r="AA280" s="10">
        <v>7.9999999999999973</v>
      </c>
      <c r="AB280" s="10">
        <v>7.9999999999999964</v>
      </c>
      <c r="AC280" s="10">
        <v>6.8000000000000025</v>
      </c>
      <c r="AD280" s="10">
        <v>6.6</v>
      </c>
      <c r="AE280" s="10">
        <v>6.1666666666666634</v>
      </c>
      <c r="AF280" s="10">
        <v>6.5000000000000027</v>
      </c>
      <c r="AG280" s="10">
        <v>5.2222222222222214</v>
      </c>
      <c r="AH280" s="10">
        <v>7.5999999999999943</v>
      </c>
    </row>
    <row r="281" spans="1:34">
      <c r="A281" s="19"/>
      <c r="B281" s="20" t="s">
        <v>37</v>
      </c>
      <c r="C281" s="20" t="s">
        <v>0</v>
      </c>
      <c r="D281" s="7">
        <v>8023.6301886792453</v>
      </c>
      <c r="E281" s="7">
        <v>7216.9492537313445</v>
      </c>
      <c r="F281" s="7">
        <v>7969.4061538461547</v>
      </c>
      <c r="G281" s="7">
        <v>10275.103613395993</v>
      </c>
      <c r="H281" s="7">
        <v>10250.351686274476</v>
      </c>
      <c r="I281" s="7">
        <v>10822.960556844548</v>
      </c>
      <c r="J281" s="7">
        <v>10839.259259259259</v>
      </c>
      <c r="K281" s="7">
        <v>10759.784974093263</v>
      </c>
      <c r="L281" s="7">
        <v>11594.15098739496</v>
      </c>
      <c r="M281" s="7">
        <v>12581.857621832358</v>
      </c>
      <c r="N281" s="20"/>
      <c r="O281" s="7">
        <v>7678.1912280701763</v>
      </c>
      <c r="P281" s="7">
        <v>7737.8805555555546</v>
      </c>
      <c r="Q281" s="7">
        <v>8618.4439655172428</v>
      </c>
      <c r="R281" s="7">
        <v>10528.022587268984</v>
      </c>
      <c r="S281" s="7">
        <v>10614.238782945704</v>
      </c>
      <c r="T281" s="7">
        <v>10936.22884283247</v>
      </c>
      <c r="U281" s="7">
        <v>11114.317444219067</v>
      </c>
      <c r="V281" s="7">
        <v>11887.362385321101</v>
      </c>
      <c r="W281" s="7">
        <v>12659.096231375985</v>
      </c>
      <c r="X281" s="20"/>
      <c r="Y281" s="7">
        <v>3689.2000000000003</v>
      </c>
      <c r="Z281" s="7">
        <v>5132.7999999999993</v>
      </c>
      <c r="AA281" s="7">
        <v>8168</v>
      </c>
      <c r="AB281" s="7">
        <v>4084</v>
      </c>
      <c r="AC281" s="7">
        <v>5944.1200000000008</v>
      </c>
      <c r="AD281" s="7">
        <v>5348.91</v>
      </c>
      <c r="AE281" s="7">
        <v>5390.333333333333</v>
      </c>
      <c r="AF281" s="7">
        <v>3671.1666666666665</v>
      </c>
      <c r="AG281" s="7">
        <v>4868</v>
      </c>
      <c r="AH281" s="7">
        <v>7917.4</v>
      </c>
    </row>
    <row r="282" spans="1:34">
      <c r="A282" s="19"/>
      <c r="B282" s="20" t="s">
        <v>39</v>
      </c>
      <c r="C282" s="20" t="s">
        <v>0</v>
      </c>
      <c r="D282" s="7">
        <v>753.36037735849072</v>
      </c>
      <c r="E282" s="7">
        <v>201.43880597014925</v>
      </c>
      <c r="F282" s="7">
        <v>436.17846153846159</v>
      </c>
      <c r="G282" s="7">
        <v>2498.5766745005872</v>
      </c>
      <c r="H282" s="7">
        <v>3218.8758366013062</v>
      </c>
      <c r="I282" s="7">
        <v>3488.0208816705335</v>
      </c>
      <c r="J282" s="7">
        <v>3452.2980189491818</v>
      </c>
      <c r="K282" s="7">
        <v>3216.9645941278068</v>
      </c>
      <c r="L282" s="7">
        <v>4265.2561484593843</v>
      </c>
      <c r="M282" s="7">
        <v>4714.0469005847954</v>
      </c>
      <c r="N282" s="20"/>
      <c r="O282" s="7">
        <v>584.91403508771941</v>
      </c>
      <c r="P282" s="7">
        <v>298.18703703703699</v>
      </c>
      <c r="Q282" s="7">
        <v>305.72551724137935</v>
      </c>
      <c r="R282" s="7">
        <v>3033.7852087611222</v>
      </c>
      <c r="S282" s="7">
        <v>3412.2489534883707</v>
      </c>
      <c r="T282" s="7">
        <v>3611.3981001727116</v>
      </c>
      <c r="U282" s="7">
        <v>3762.9651318458418</v>
      </c>
      <c r="V282" s="7">
        <v>3758.659116972477</v>
      </c>
      <c r="W282" s="7">
        <v>4826.7227870289225</v>
      </c>
      <c r="X282" s="20"/>
      <c r="Y282" s="7">
        <v>0</v>
      </c>
      <c r="Z282" s="7">
        <v>0</v>
      </c>
      <c r="AA282" s="7">
        <v>0</v>
      </c>
      <c r="AB282" s="7">
        <v>0</v>
      </c>
      <c r="AC282" s="7">
        <v>639.56000000000006</v>
      </c>
      <c r="AD282" s="7">
        <v>0</v>
      </c>
      <c r="AE282" s="7">
        <v>2282.12</v>
      </c>
      <c r="AF282" s="7">
        <v>373.83333333333331</v>
      </c>
      <c r="AG282" s="7">
        <v>217.88888888888889</v>
      </c>
      <c r="AH282" s="7">
        <v>0</v>
      </c>
    </row>
    <row r="283" spans="1:34">
      <c r="A283" s="19"/>
      <c r="B283" s="20" t="s">
        <v>41</v>
      </c>
      <c r="C283" s="20" t="s">
        <v>0</v>
      </c>
      <c r="D283" s="8">
        <v>7270.2698113207543</v>
      </c>
      <c r="E283" s="8">
        <v>7015.5104477611949</v>
      </c>
      <c r="F283" s="8">
        <v>7533.2276923076934</v>
      </c>
      <c r="G283" s="8">
        <v>7776.5269388954057</v>
      </c>
      <c r="H283" s="8">
        <v>7031.4758496731702</v>
      </c>
      <c r="I283" s="8">
        <v>7334.9396751740142</v>
      </c>
      <c r="J283" s="8">
        <v>7386.9612403100773</v>
      </c>
      <c r="K283" s="8">
        <v>7542.8203799654566</v>
      </c>
      <c r="L283" s="8">
        <v>7328.8948389355755</v>
      </c>
      <c r="M283" s="8">
        <v>7867.8107212475625</v>
      </c>
      <c r="N283" s="20"/>
      <c r="O283" s="8">
        <v>7093.2771929824567</v>
      </c>
      <c r="P283" s="8">
        <v>7439.6935185185175</v>
      </c>
      <c r="Q283" s="8">
        <v>8312.7184482758639</v>
      </c>
      <c r="R283" s="8">
        <v>7494.2373785078616</v>
      </c>
      <c r="S283" s="8">
        <v>7201.9898294573331</v>
      </c>
      <c r="T283" s="8">
        <v>7324.8307426597585</v>
      </c>
      <c r="U283" s="8">
        <v>7351.3523123732248</v>
      </c>
      <c r="V283" s="8">
        <v>8128.7032683486241</v>
      </c>
      <c r="W283" s="8">
        <v>7832.3734443470621</v>
      </c>
      <c r="X283" s="20"/>
      <c r="Y283" s="8">
        <v>3689.2000000000003</v>
      </c>
      <c r="Z283" s="8">
        <v>5132.7999999999993</v>
      </c>
      <c r="AA283" s="8">
        <v>8168</v>
      </c>
      <c r="AB283" s="8">
        <v>4084</v>
      </c>
      <c r="AC283" s="8">
        <v>5304.56</v>
      </c>
      <c r="AD283" s="8">
        <v>5348.91</v>
      </c>
      <c r="AE283" s="8">
        <v>3108.2133333333331</v>
      </c>
      <c r="AF283" s="8">
        <v>3297.333333333333</v>
      </c>
      <c r="AG283" s="8">
        <v>4650.1111111111113</v>
      </c>
      <c r="AH283" s="8">
        <v>7917.4</v>
      </c>
    </row>
    <row r="284" spans="1:34">
      <c r="A284" s="19"/>
      <c r="B284" s="20" t="s">
        <v>43</v>
      </c>
      <c r="C284" s="20" t="s">
        <v>0</v>
      </c>
      <c r="D284" s="7">
        <v>638.67924528301887</v>
      </c>
      <c r="E284" s="7">
        <v>476.1194029850746</v>
      </c>
      <c r="F284" s="7">
        <v>680.07692307692309</v>
      </c>
      <c r="G284" s="7">
        <v>110.83930669800235</v>
      </c>
      <c r="H284" s="7">
        <v>116.93366013071895</v>
      </c>
      <c r="I284" s="7">
        <v>138.51585460170148</v>
      </c>
      <c r="J284" s="7">
        <v>155.25516795865633</v>
      </c>
      <c r="K284" s="7">
        <v>186.37996545768567</v>
      </c>
      <c r="L284" s="7">
        <v>132.25280112044817</v>
      </c>
      <c r="M284" s="7">
        <v>151.7017543859649</v>
      </c>
      <c r="N284" s="20"/>
      <c r="O284" s="7">
        <v>595.70175438596493</v>
      </c>
      <c r="P284" s="7">
        <v>633.51851851851848</v>
      </c>
      <c r="Q284" s="7">
        <v>728.5344827586207</v>
      </c>
      <c r="R284" s="7">
        <v>118.68651608487338</v>
      </c>
      <c r="S284" s="7">
        <v>132.83372093023254</v>
      </c>
      <c r="T284" s="7">
        <v>151.96070811744386</v>
      </c>
      <c r="U284" s="7">
        <v>167.50659229208924</v>
      </c>
      <c r="V284" s="7">
        <v>216.30389908256882</v>
      </c>
      <c r="W284" s="7">
        <v>153.13409290096408</v>
      </c>
      <c r="X284" s="20"/>
      <c r="Y284" s="7">
        <v>555.83333333333337</v>
      </c>
      <c r="Z284" s="7">
        <v>773.33333333333337</v>
      </c>
      <c r="AA284" s="7">
        <v>1160</v>
      </c>
      <c r="AB284" s="7">
        <v>580</v>
      </c>
      <c r="AC284" s="7">
        <v>924</v>
      </c>
      <c r="AD284" s="7">
        <v>813</v>
      </c>
      <c r="AE284" s="7">
        <v>918.33333333333337</v>
      </c>
      <c r="AF284" s="7">
        <v>705.83333333333337</v>
      </c>
      <c r="AG284" s="7">
        <v>960</v>
      </c>
      <c r="AH284" s="7">
        <v>1643</v>
      </c>
    </row>
    <row r="285" spans="1:34">
      <c r="A285" s="19"/>
      <c r="B285" s="20" t="s">
        <v>45</v>
      </c>
      <c r="C285" s="20" t="s">
        <v>0</v>
      </c>
      <c r="D285" s="8">
        <v>7908.949056603773</v>
      </c>
      <c r="E285" s="8">
        <v>7491.6298507462698</v>
      </c>
      <c r="F285" s="8">
        <v>8213.3046153846171</v>
      </c>
      <c r="G285" s="8">
        <v>7887.3662455934082</v>
      </c>
      <c r="H285" s="8">
        <v>7148.4095098038888</v>
      </c>
      <c r="I285" s="8">
        <v>7473.4555297757161</v>
      </c>
      <c r="J285" s="8">
        <v>7542.2164082687341</v>
      </c>
      <c r="K285" s="8">
        <v>7729.2003454231426</v>
      </c>
      <c r="L285" s="8">
        <v>7461.1476400560241</v>
      </c>
      <c r="M285" s="8">
        <v>8019.5124756335272</v>
      </c>
      <c r="N285" s="20"/>
      <c r="O285" s="8">
        <v>7688.9789473684214</v>
      </c>
      <c r="P285" s="8">
        <v>8073.2120370370358</v>
      </c>
      <c r="Q285" s="8">
        <v>9041.2529310344853</v>
      </c>
      <c r="R285" s="8">
        <v>7612.9238945927355</v>
      </c>
      <c r="S285" s="8">
        <v>7334.8235503875658</v>
      </c>
      <c r="T285" s="8">
        <v>7476.791450777202</v>
      </c>
      <c r="U285" s="8">
        <v>7518.8589046653142</v>
      </c>
      <c r="V285" s="8">
        <v>8345.007167431193</v>
      </c>
      <c r="W285" s="8">
        <v>7985.507537248026</v>
      </c>
      <c r="X285" s="20"/>
      <c r="Y285" s="8">
        <v>4245.0333333333338</v>
      </c>
      <c r="Z285" s="8">
        <v>5906.1333333333323</v>
      </c>
      <c r="AA285" s="8">
        <v>9328</v>
      </c>
      <c r="AB285" s="8">
        <v>4664</v>
      </c>
      <c r="AC285" s="8">
        <v>6228.56</v>
      </c>
      <c r="AD285" s="8">
        <v>6161.91</v>
      </c>
      <c r="AE285" s="8">
        <v>4026.5466666666666</v>
      </c>
      <c r="AF285" s="8">
        <v>4003.1666666666665</v>
      </c>
      <c r="AG285" s="8">
        <v>5610.1111111111113</v>
      </c>
      <c r="AH285" s="8">
        <v>9560.4</v>
      </c>
    </row>
    <row r="286" spans="1:34">
      <c r="A286" s="19"/>
      <c r="B286" s="20" t="s">
        <v>47</v>
      </c>
      <c r="C286" s="20" t="s">
        <v>0</v>
      </c>
      <c r="D286" s="7">
        <v>30.566037735849058</v>
      </c>
      <c r="E286" s="7">
        <v>30</v>
      </c>
      <c r="F286" s="7">
        <v>30.46153846153846</v>
      </c>
      <c r="G286" s="7">
        <v>30.246768507638073</v>
      </c>
      <c r="H286" s="7">
        <v>30.235294117647058</v>
      </c>
      <c r="I286" s="7">
        <v>30.278422273781903</v>
      </c>
      <c r="J286" s="7">
        <v>30.258397932816539</v>
      </c>
      <c r="K286" s="7">
        <v>30.207253886010363</v>
      </c>
      <c r="L286" s="7">
        <v>30.105042016806724</v>
      </c>
      <c r="M286" s="7">
        <v>30.1364522417154</v>
      </c>
      <c r="N286" s="20"/>
      <c r="O286" s="7">
        <v>30</v>
      </c>
      <c r="P286" s="7">
        <v>30</v>
      </c>
      <c r="Q286" s="7">
        <v>31.03448275862069</v>
      </c>
      <c r="R286" s="7">
        <v>30.164271047227928</v>
      </c>
      <c r="S286" s="7">
        <v>30.186046511627907</v>
      </c>
      <c r="T286" s="7">
        <v>30.129533678756477</v>
      </c>
      <c r="U286" s="7">
        <v>30.030425963488845</v>
      </c>
      <c r="V286" s="7">
        <v>30.137614678899084</v>
      </c>
      <c r="W286" s="7">
        <v>30.078878177037687</v>
      </c>
      <c r="X286" s="20"/>
      <c r="Y286" s="7">
        <v>30</v>
      </c>
      <c r="Z286" s="7">
        <v>30</v>
      </c>
      <c r="AA286" s="7">
        <v>30</v>
      </c>
      <c r="AB286" s="7">
        <v>30</v>
      </c>
      <c r="AC286" s="7">
        <v>30</v>
      </c>
      <c r="AD286" s="7">
        <v>24</v>
      </c>
      <c r="AE286" s="7">
        <v>30</v>
      </c>
      <c r="AF286" s="7">
        <v>30</v>
      </c>
      <c r="AG286" s="7">
        <v>23.333333333333332</v>
      </c>
      <c r="AH286" s="7">
        <v>30</v>
      </c>
    </row>
    <row r="287" spans="1:34" ht="15.75" thickBot="1">
      <c r="A287" s="19"/>
      <c r="B287" s="20" t="s">
        <v>49</v>
      </c>
      <c r="C287" s="20" t="s">
        <v>0</v>
      </c>
      <c r="D287" s="22">
        <v>7939.5150943396238</v>
      </c>
      <c r="E287" s="22">
        <v>7521.6298507462698</v>
      </c>
      <c r="F287" s="22">
        <v>8243.7661538461543</v>
      </c>
      <c r="G287" s="22">
        <v>7917.6130141010453</v>
      </c>
      <c r="H287" s="22">
        <v>7178.6448039215375</v>
      </c>
      <c r="I287" s="22">
        <v>7503.733952049497</v>
      </c>
      <c r="J287" s="22">
        <v>7572.4748062015506</v>
      </c>
      <c r="K287" s="22">
        <v>7759.4075993091537</v>
      </c>
      <c r="L287" s="22">
        <v>7491.2526820728308</v>
      </c>
      <c r="M287" s="22">
        <v>8049.6489278752433</v>
      </c>
      <c r="N287" s="20"/>
      <c r="O287" s="22">
        <v>7718.9789473684223</v>
      </c>
      <c r="P287" s="22">
        <v>8103.2120370370358</v>
      </c>
      <c r="Q287" s="22">
        <v>9072.2874137931049</v>
      </c>
      <c r="R287" s="22">
        <v>7643.0881656399624</v>
      </c>
      <c r="S287" s="22">
        <v>7365.0095968991936</v>
      </c>
      <c r="T287" s="22">
        <v>7506.9209844559582</v>
      </c>
      <c r="U287" s="22">
        <v>7548.8893306288028</v>
      </c>
      <c r="V287" s="22">
        <v>8375.1447821100919</v>
      </c>
      <c r="W287" s="22">
        <v>8015.5864154250639</v>
      </c>
      <c r="X287" s="20"/>
      <c r="Y287" s="22">
        <v>4275.0333333333338</v>
      </c>
      <c r="Z287" s="22">
        <v>5936.1333333333323</v>
      </c>
      <c r="AA287" s="22">
        <v>9358</v>
      </c>
      <c r="AB287" s="22">
        <v>4694</v>
      </c>
      <c r="AC287" s="22">
        <v>6258.56</v>
      </c>
      <c r="AD287" s="22">
        <v>6185.91</v>
      </c>
      <c r="AE287" s="22">
        <v>4056.5466666666666</v>
      </c>
      <c r="AF287" s="22">
        <v>4033.1666666666665</v>
      </c>
      <c r="AG287" s="22">
        <v>5633.4444444444443</v>
      </c>
      <c r="AH287" s="22">
        <v>9590.4</v>
      </c>
    </row>
    <row r="288" spans="1:34" ht="15.75" thickTop="1">
      <c r="A288" s="19"/>
      <c r="B288" s="20" t="s">
        <v>51</v>
      </c>
      <c r="C288" s="20" t="s">
        <v>0</v>
      </c>
      <c r="D288" s="9">
        <v>628.58776508972255</v>
      </c>
      <c r="E288" s="9">
        <v>632.62341857335139</v>
      </c>
      <c r="F288" s="9">
        <v>652.01038615179755</v>
      </c>
      <c r="G288" s="9">
        <v>545.55248547050712</v>
      </c>
      <c r="H288" s="9">
        <v>492.27409398736847</v>
      </c>
      <c r="I288" s="9">
        <v>510.19834310613771</v>
      </c>
      <c r="J288" s="9">
        <v>526.11876571989535</v>
      </c>
      <c r="K288" s="9">
        <v>534.45426176344586</v>
      </c>
      <c r="L288" s="9">
        <v>505.97862260684559</v>
      </c>
      <c r="M288" s="9">
        <v>538.11042129588452</v>
      </c>
      <c r="N288" s="20"/>
      <c r="O288" s="9">
        <v>632.73364632237883</v>
      </c>
      <c r="P288" s="9">
        <v>645.88979099678454</v>
      </c>
      <c r="Q288" s="9">
        <v>734.96596036585368</v>
      </c>
      <c r="R288" s="9">
        <v>520.76484233055794</v>
      </c>
      <c r="S288" s="9">
        <v>507.62577204676847</v>
      </c>
      <c r="T288" s="9">
        <v>514.1634236527857</v>
      </c>
      <c r="U288" s="9">
        <v>525.51536141521046</v>
      </c>
      <c r="V288" s="9">
        <v>581.28827702148556</v>
      </c>
      <c r="W288" s="9">
        <v>542.80479227405237</v>
      </c>
      <c r="X288" s="20"/>
      <c r="Y288" s="9">
        <v>776.67368421052686</v>
      </c>
      <c r="Z288" s="9">
        <v>962.39999999999986</v>
      </c>
      <c r="AA288" s="9">
        <v>1021.0000000000003</v>
      </c>
      <c r="AB288" s="9">
        <v>510.50000000000023</v>
      </c>
      <c r="AC288" s="9">
        <v>780.08235294117628</v>
      </c>
      <c r="AD288" s="9">
        <v>810.44090909090903</v>
      </c>
      <c r="AE288" s="9">
        <v>504.03459459459486</v>
      </c>
      <c r="AF288" s="9">
        <v>507.2820512820511</v>
      </c>
      <c r="AG288" s="9">
        <v>890.44680851063845</v>
      </c>
      <c r="AH288" s="9">
        <v>1041.7631578947376</v>
      </c>
    </row>
    <row r="289" spans="1:34">
      <c r="A289" s="19"/>
      <c r="B289" s="20" t="s">
        <v>53</v>
      </c>
      <c r="C289" s="20" t="s">
        <v>0</v>
      </c>
      <c r="D289" s="15">
        <v>9.3892709365073546E-2</v>
      </c>
      <c r="E289" s="15">
        <v>2.7911905555661254E-2</v>
      </c>
      <c r="F289" s="15">
        <v>5.4731614014672261E-2</v>
      </c>
      <c r="G289" s="15">
        <v>0.24316802715673932</v>
      </c>
      <c r="H289" s="15">
        <v>0.31402589248830121</v>
      </c>
      <c r="I289" s="15">
        <v>0.32227973698607582</v>
      </c>
      <c r="J289" s="15">
        <v>0.31849944137096942</v>
      </c>
      <c r="K289" s="15">
        <v>0.29898037942890238</v>
      </c>
      <c r="L289" s="15">
        <v>0.3678799899273803</v>
      </c>
      <c r="M289" s="15">
        <v>0.37467018323310713</v>
      </c>
      <c r="N289" s="20"/>
      <c r="O289" s="15">
        <v>7.6178623026393513E-2</v>
      </c>
      <c r="P289" s="15">
        <v>3.8536009298172497E-2</v>
      </c>
      <c r="Q289" s="15">
        <v>3.5473400820913846E-2</v>
      </c>
      <c r="R289" s="15">
        <v>0.28816287043587163</v>
      </c>
      <c r="S289" s="15">
        <v>0.32147844261530645</v>
      </c>
      <c r="T289" s="15">
        <v>0.33022334774382461</v>
      </c>
      <c r="U289" s="15">
        <v>0.33856916097021211</v>
      </c>
      <c r="V289" s="15">
        <v>0.3161894956288866</v>
      </c>
      <c r="W289" s="15">
        <v>0.38128494315934913</v>
      </c>
      <c r="X289" s="20"/>
      <c r="Y289" s="15">
        <v>0</v>
      </c>
      <c r="Z289" s="15">
        <v>0</v>
      </c>
      <c r="AA289" s="15">
        <v>0</v>
      </c>
      <c r="AB289" s="15">
        <v>0</v>
      </c>
      <c r="AC289" s="15">
        <v>0.10759540520716271</v>
      </c>
      <c r="AD289" s="15">
        <v>0</v>
      </c>
      <c r="AE289" s="15">
        <v>0.42337270422361012</v>
      </c>
      <c r="AF289" s="15">
        <v>0.10182957279702183</v>
      </c>
      <c r="AG289" s="15">
        <v>4.4759426641102891E-2</v>
      </c>
      <c r="AH289" s="15">
        <v>0</v>
      </c>
    </row>
    <row r="290" spans="1:34">
      <c r="A290" s="19"/>
      <c r="B290" s="20" t="s">
        <v>55</v>
      </c>
      <c r="C290" s="20" t="s">
        <v>0</v>
      </c>
      <c r="D290" s="15">
        <v>8.6969922178581516E-2</v>
      </c>
      <c r="E290" s="15">
        <v>2.6184454469190713E-2</v>
      </c>
      <c r="F290" s="15">
        <v>5.0428269257175695E-2</v>
      </c>
      <c r="G290" s="15">
        <v>0.24057292570581298</v>
      </c>
      <c r="H290" s="15">
        <v>0.31048396268145884</v>
      </c>
      <c r="I290" s="15">
        <v>0.31820721504525201</v>
      </c>
      <c r="J290" s="15">
        <v>0.31400186354776211</v>
      </c>
      <c r="K290" s="15">
        <v>0.29388965102327225</v>
      </c>
      <c r="L290" s="15">
        <v>0.36373096350619327</v>
      </c>
      <c r="M290" s="15">
        <v>0.37020653544749849</v>
      </c>
      <c r="N290" s="20"/>
      <c r="O290" s="15">
        <v>7.0693932871498805E-2</v>
      </c>
      <c r="P290" s="15">
        <v>3.5619737441560002E-2</v>
      </c>
      <c r="Q290" s="15">
        <v>3.2708486376982419E-2</v>
      </c>
      <c r="R290" s="15">
        <v>0.28495051187276627</v>
      </c>
      <c r="S290" s="15">
        <v>0.31750497191283877</v>
      </c>
      <c r="T290" s="15">
        <v>0.32569772401332431</v>
      </c>
      <c r="U290" s="15">
        <v>0.3335422640583498</v>
      </c>
      <c r="V290" s="15">
        <v>0.31053889198975554</v>
      </c>
      <c r="W290" s="15">
        <v>0.37672775659387908</v>
      </c>
      <c r="X290" s="20"/>
      <c r="Y290" s="15">
        <v>0</v>
      </c>
      <c r="Z290" s="15">
        <v>0</v>
      </c>
      <c r="AA290" s="15">
        <v>0</v>
      </c>
      <c r="AB290" s="15">
        <v>0</v>
      </c>
      <c r="AC290" s="15">
        <v>9.312009691152745E-2</v>
      </c>
      <c r="AD290" s="15">
        <v>0</v>
      </c>
      <c r="AE290" s="15">
        <v>0.36174363309732643</v>
      </c>
      <c r="AF290" s="15">
        <v>8.540857512756074E-2</v>
      </c>
      <c r="AG290" s="15">
        <v>3.7386562952794938E-2</v>
      </c>
      <c r="AH290" s="15">
        <v>0</v>
      </c>
    </row>
    <row r="291" spans="1:34">
      <c r="A291" s="19"/>
      <c r="B291" s="20" t="s">
        <v>57</v>
      </c>
      <c r="C291" s="20" t="s">
        <v>0</v>
      </c>
      <c r="D291" s="16">
        <v>53</v>
      </c>
      <c r="E291" s="16">
        <v>67</v>
      </c>
      <c r="F291" s="16">
        <v>65</v>
      </c>
      <c r="G291" s="16">
        <v>1702</v>
      </c>
      <c r="H291" s="16">
        <v>1530</v>
      </c>
      <c r="I291" s="16">
        <v>1293</v>
      </c>
      <c r="J291" s="16">
        <v>1161</v>
      </c>
      <c r="K291" s="16">
        <v>1158</v>
      </c>
      <c r="L291" s="16">
        <v>1428</v>
      </c>
      <c r="M291" s="16">
        <v>1539</v>
      </c>
      <c r="N291" s="20"/>
      <c r="O291" s="16">
        <v>57</v>
      </c>
      <c r="P291" s="16">
        <v>54</v>
      </c>
      <c r="Q291" s="16">
        <v>58</v>
      </c>
      <c r="R291" s="16">
        <v>1461</v>
      </c>
      <c r="S291" s="16">
        <v>1290</v>
      </c>
      <c r="T291" s="16">
        <v>1158</v>
      </c>
      <c r="U291" s="16">
        <v>986</v>
      </c>
      <c r="V291" s="16">
        <v>872</v>
      </c>
      <c r="W291" s="16">
        <v>1141</v>
      </c>
      <c r="X291" s="20"/>
      <c r="Y291" s="16">
        <v>12</v>
      </c>
      <c r="Z291" s="16">
        <v>12</v>
      </c>
      <c r="AA291" s="16">
        <v>3</v>
      </c>
      <c r="AB291" s="16">
        <v>1</v>
      </c>
      <c r="AC291" s="16">
        <v>5</v>
      </c>
      <c r="AD291" s="16">
        <v>5</v>
      </c>
      <c r="AE291" s="16">
        <v>6</v>
      </c>
      <c r="AF291" s="16">
        <v>6</v>
      </c>
      <c r="AG291" s="16">
        <v>9</v>
      </c>
      <c r="AH291" s="16">
        <v>5</v>
      </c>
    </row>
    <row r="292" spans="1:34">
      <c r="A292" s="19" t="s">
        <v>106</v>
      </c>
      <c r="B292" s="20" t="s">
        <v>1</v>
      </c>
      <c r="C292" s="20" t="s">
        <v>0</v>
      </c>
      <c r="D292" s="7">
        <v>315723.90000000002</v>
      </c>
      <c r="E292" s="7">
        <v>281085.40000000002</v>
      </c>
      <c r="F292" s="7">
        <v>339380.49999999994</v>
      </c>
      <c r="G292" s="7">
        <v>383293.43999999994</v>
      </c>
      <c r="H292" s="7">
        <v>228202</v>
      </c>
      <c r="I292" s="7">
        <v>269860</v>
      </c>
      <c r="J292" s="7">
        <v>621988</v>
      </c>
      <c r="K292" s="7">
        <v>557316</v>
      </c>
      <c r="L292" s="7">
        <v>379988</v>
      </c>
      <c r="M292" s="7">
        <v>522972</v>
      </c>
      <c r="N292" s="20"/>
      <c r="O292" s="7">
        <v>496917.3</v>
      </c>
      <c r="P292" s="7">
        <v>513935.64999999997</v>
      </c>
      <c r="Q292" s="7">
        <v>630083.1</v>
      </c>
      <c r="R292" s="7">
        <v>621417.89000000013</v>
      </c>
      <c r="S292" s="7">
        <v>611508</v>
      </c>
      <c r="T292" s="7">
        <v>704780</v>
      </c>
      <c r="U292" s="7">
        <v>680152</v>
      </c>
      <c r="V292" s="7">
        <v>614856</v>
      </c>
      <c r="W292" s="7">
        <v>583758</v>
      </c>
      <c r="X292" s="20"/>
      <c r="Y292" s="7">
        <v>62242</v>
      </c>
      <c r="Z292" s="7">
        <v>43029.200000000004</v>
      </c>
      <c r="AA292" s="7">
        <v>63101.799999999996</v>
      </c>
      <c r="AB292" s="7">
        <v>90414.25</v>
      </c>
      <c r="AC292" s="7">
        <v>1231474.57</v>
      </c>
      <c r="AD292" s="7">
        <v>1207905.8500000001</v>
      </c>
      <c r="AE292" s="7">
        <v>1190231</v>
      </c>
      <c r="AF292" s="7">
        <v>933966</v>
      </c>
      <c r="AG292" s="7">
        <v>782878</v>
      </c>
      <c r="AH292" s="7">
        <v>1023973.4199999999</v>
      </c>
    </row>
    <row r="293" spans="1:34">
      <c r="A293" s="19"/>
      <c r="B293" s="20" t="s">
        <v>3</v>
      </c>
      <c r="C293" s="20" t="s">
        <v>0</v>
      </c>
      <c r="D293" s="7">
        <v>267718.59999999992</v>
      </c>
      <c r="E293" s="7">
        <v>204461.18999999997</v>
      </c>
      <c r="F293" s="7">
        <v>249565.2</v>
      </c>
      <c r="G293" s="7">
        <v>290215.01999999996</v>
      </c>
      <c r="H293" s="7">
        <v>140432</v>
      </c>
      <c r="I293" s="7">
        <v>177112</v>
      </c>
      <c r="J293" s="7">
        <v>450640</v>
      </c>
      <c r="K293" s="7">
        <v>422234</v>
      </c>
      <c r="L293" s="7">
        <v>318283</v>
      </c>
      <c r="M293" s="7">
        <v>448347</v>
      </c>
      <c r="N293" s="20"/>
      <c r="O293" s="7">
        <v>414277.37000000005</v>
      </c>
      <c r="P293" s="7">
        <v>392200.12</v>
      </c>
      <c r="Q293" s="7">
        <v>427716.9</v>
      </c>
      <c r="R293" s="7">
        <v>430206.96</v>
      </c>
      <c r="S293" s="7">
        <v>383568</v>
      </c>
      <c r="T293" s="7">
        <v>428632</v>
      </c>
      <c r="U293" s="7">
        <v>413436</v>
      </c>
      <c r="V293" s="7">
        <v>447072</v>
      </c>
      <c r="W293" s="7">
        <v>451451</v>
      </c>
      <c r="X293" s="20"/>
      <c r="Y293" s="7">
        <v>1080.45</v>
      </c>
      <c r="Z293" s="7">
        <v>0</v>
      </c>
      <c r="AA293" s="7">
        <v>1812.6</v>
      </c>
      <c r="AB293" s="7">
        <v>2329.35</v>
      </c>
      <c r="AC293" s="7">
        <v>17202.400000000001</v>
      </c>
      <c r="AD293" s="7">
        <v>10153.040000000001</v>
      </c>
      <c r="AE293" s="7">
        <v>489598.17000000004</v>
      </c>
      <c r="AF293" s="7">
        <v>11645.5</v>
      </c>
      <c r="AG293" s="7">
        <v>1543</v>
      </c>
      <c r="AH293" s="7">
        <v>26751.85</v>
      </c>
    </row>
    <row r="294" spans="1:34">
      <c r="A294" s="19"/>
      <c r="B294" s="20" t="s">
        <v>5</v>
      </c>
      <c r="C294" s="20" t="s">
        <v>0</v>
      </c>
      <c r="D294" s="8">
        <v>48005.300000000105</v>
      </c>
      <c r="E294" s="8">
        <v>76624.21000000005</v>
      </c>
      <c r="F294" s="8">
        <v>89815.29999999993</v>
      </c>
      <c r="G294" s="8">
        <v>93078.419999999984</v>
      </c>
      <c r="H294" s="8">
        <v>87770</v>
      </c>
      <c r="I294" s="8">
        <v>92748</v>
      </c>
      <c r="J294" s="8">
        <v>171348</v>
      </c>
      <c r="K294" s="8">
        <v>135082</v>
      </c>
      <c r="L294" s="8">
        <v>61705</v>
      </c>
      <c r="M294" s="8">
        <v>74625</v>
      </c>
      <c r="N294" s="20"/>
      <c r="O294" s="8">
        <v>82639.929999999935</v>
      </c>
      <c r="P294" s="8">
        <v>121735.52999999997</v>
      </c>
      <c r="Q294" s="8">
        <v>202366.19999999995</v>
      </c>
      <c r="R294" s="8">
        <v>191210.93000000011</v>
      </c>
      <c r="S294" s="8">
        <v>227940</v>
      </c>
      <c r="T294" s="8">
        <v>276148</v>
      </c>
      <c r="U294" s="8">
        <v>266716</v>
      </c>
      <c r="V294" s="8">
        <v>167784</v>
      </c>
      <c r="W294" s="8">
        <v>132307</v>
      </c>
      <c r="X294" s="20"/>
      <c r="Y294" s="8">
        <v>61161.55</v>
      </c>
      <c r="Z294" s="8">
        <v>43029.200000000004</v>
      </c>
      <c r="AA294" s="8">
        <v>61289.2</v>
      </c>
      <c r="AB294" s="8">
        <v>88084.9</v>
      </c>
      <c r="AC294" s="8">
        <v>1214272.1700000002</v>
      </c>
      <c r="AD294" s="8">
        <v>1197752.81</v>
      </c>
      <c r="AE294" s="8">
        <v>700632.83</v>
      </c>
      <c r="AF294" s="8">
        <v>922320.5</v>
      </c>
      <c r="AG294" s="8">
        <v>781335</v>
      </c>
      <c r="AH294" s="8">
        <v>997221.57</v>
      </c>
    </row>
    <row r="295" spans="1:34">
      <c r="A295" s="19"/>
      <c r="B295" s="20" t="s">
        <v>7</v>
      </c>
      <c r="C295" s="20" t="s">
        <v>0</v>
      </c>
      <c r="D295" s="7">
        <v>250</v>
      </c>
      <c r="E295" s="7">
        <v>750</v>
      </c>
      <c r="F295" s="7">
        <v>750</v>
      </c>
      <c r="G295" s="7">
        <v>2460</v>
      </c>
      <c r="H295" s="7">
        <v>2178</v>
      </c>
      <c r="I295" s="7">
        <v>9822</v>
      </c>
      <c r="J295" s="7">
        <v>9055</v>
      </c>
      <c r="K295" s="7">
        <v>7134</v>
      </c>
      <c r="L295" s="7">
        <v>7199</v>
      </c>
      <c r="M295" s="7">
        <v>6066</v>
      </c>
      <c r="N295" s="20"/>
      <c r="O295" s="7">
        <v>150</v>
      </c>
      <c r="P295" s="7">
        <v>500</v>
      </c>
      <c r="Q295" s="7">
        <v>4900</v>
      </c>
      <c r="R295" s="7">
        <v>5865</v>
      </c>
      <c r="S295" s="7">
        <v>8643.5</v>
      </c>
      <c r="T295" s="7">
        <v>13312</v>
      </c>
      <c r="U295" s="7">
        <v>10655</v>
      </c>
      <c r="V295" s="7">
        <v>7364</v>
      </c>
      <c r="W295" s="7">
        <v>10407</v>
      </c>
      <c r="X295" s="20"/>
      <c r="Y295" s="7">
        <v>0</v>
      </c>
      <c r="Z295" s="7">
        <v>450</v>
      </c>
      <c r="AA295" s="7">
        <v>0</v>
      </c>
      <c r="AB295" s="7">
        <v>960</v>
      </c>
      <c r="AC295" s="7">
        <v>9195.5</v>
      </c>
      <c r="AD295" s="7">
        <v>10077</v>
      </c>
      <c r="AE295" s="7">
        <v>10887.25</v>
      </c>
      <c r="AF295" s="7">
        <v>6060.25</v>
      </c>
      <c r="AG295" s="7">
        <v>3813</v>
      </c>
      <c r="AH295" s="7">
        <v>6583</v>
      </c>
    </row>
    <row r="296" spans="1:34">
      <c r="A296" s="19"/>
      <c r="B296" s="20" t="s">
        <v>9</v>
      </c>
      <c r="C296" s="20" t="s">
        <v>0</v>
      </c>
      <c r="D296" s="8">
        <v>48255.300000000105</v>
      </c>
      <c r="E296" s="8">
        <v>77374.21000000005</v>
      </c>
      <c r="F296" s="8">
        <v>90565.29999999993</v>
      </c>
      <c r="G296" s="8">
        <v>95538.419999999984</v>
      </c>
      <c r="H296" s="8">
        <v>89948</v>
      </c>
      <c r="I296" s="8">
        <v>102570</v>
      </c>
      <c r="J296" s="8">
        <v>180403</v>
      </c>
      <c r="K296" s="8">
        <v>142216</v>
      </c>
      <c r="L296" s="8">
        <v>68904</v>
      </c>
      <c r="M296" s="8">
        <v>80691</v>
      </c>
      <c r="N296" s="20"/>
      <c r="O296" s="8">
        <v>82789.929999999935</v>
      </c>
      <c r="P296" s="8">
        <v>122235.52999999997</v>
      </c>
      <c r="Q296" s="8">
        <v>207266.19999999995</v>
      </c>
      <c r="R296" s="8">
        <v>197075.93000000011</v>
      </c>
      <c r="S296" s="8">
        <v>236583.5</v>
      </c>
      <c r="T296" s="8">
        <v>289460</v>
      </c>
      <c r="U296" s="8">
        <v>277371</v>
      </c>
      <c r="V296" s="8">
        <v>175148</v>
      </c>
      <c r="W296" s="8">
        <v>142714</v>
      </c>
      <c r="X296" s="20"/>
      <c r="Y296" s="8">
        <v>61161.55</v>
      </c>
      <c r="Z296" s="8">
        <v>43479.200000000004</v>
      </c>
      <c r="AA296" s="8">
        <v>61289.2</v>
      </c>
      <c r="AB296" s="8">
        <v>89044.9</v>
      </c>
      <c r="AC296" s="8">
        <v>1223467.6700000002</v>
      </c>
      <c r="AD296" s="8">
        <v>1207829.81</v>
      </c>
      <c r="AE296" s="8">
        <v>711520.08</v>
      </c>
      <c r="AF296" s="8">
        <v>928380.75</v>
      </c>
      <c r="AG296" s="8">
        <v>785148</v>
      </c>
      <c r="AH296" s="8">
        <v>1003804.57</v>
      </c>
    </row>
    <row r="297" spans="1:34">
      <c r="A297" s="19"/>
      <c r="B297" s="20" t="s">
        <v>11</v>
      </c>
      <c r="C297" s="20" t="s">
        <v>0</v>
      </c>
      <c r="D297" s="7">
        <v>4530</v>
      </c>
      <c r="E297" s="7">
        <v>4110</v>
      </c>
      <c r="F297" s="7">
        <v>4860</v>
      </c>
      <c r="G297" s="7">
        <v>5130</v>
      </c>
      <c r="H297" s="7">
        <v>3060</v>
      </c>
      <c r="I297" s="7">
        <v>3690</v>
      </c>
      <c r="J297" s="7">
        <v>8040</v>
      </c>
      <c r="K297" s="7">
        <v>6930</v>
      </c>
      <c r="L297" s="7">
        <v>4380</v>
      </c>
      <c r="M297" s="7">
        <v>5700</v>
      </c>
      <c r="N297" s="20"/>
      <c r="O297" s="7">
        <v>7200</v>
      </c>
      <c r="P297" s="7">
        <v>7380</v>
      </c>
      <c r="Q297" s="7">
        <v>9330</v>
      </c>
      <c r="R297" s="7">
        <v>8280</v>
      </c>
      <c r="S297" s="7">
        <v>7950</v>
      </c>
      <c r="T297" s="7">
        <v>9090</v>
      </c>
      <c r="U297" s="7">
        <v>9150</v>
      </c>
      <c r="V297" s="7">
        <v>7350</v>
      </c>
      <c r="W297" s="7">
        <v>6810</v>
      </c>
      <c r="X297" s="20"/>
      <c r="Y297" s="7">
        <v>480</v>
      </c>
      <c r="Z297" s="7">
        <v>330</v>
      </c>
      <c r="AA297" s="7">
        <v>480</v>
      </c>
      <c r="AB297" s="7">
        <v>870</v>
      </c>
      <c r="AC297" s="7">
        <v>7980</v>
      </c>
      <c r="AD297" s="7">
        <v>7800</v>
      </c>
      <c r="AE297" s="7">
        <v>6420</v>
      </c>
      <c r="AF297" s="7">
        <v>5070</v>
      </c>
      <c r="AG297" s="7">
        <v>4080</v>
      </c>
      <c r="AH297" s="7">
        <v>5730</v>
      </c>
    </row>
    <row r="298" spans="1:34" ht="15.75" thickBot="1">
      <c r="A298" s="19"/>
      <c r="B298" s="20" t="s">
        <v>13</v>
      </c>
      <c r="C298" s="20" t="s">
        <v>0</v>
      </c>
      <c r="D298" s="22">
        <v>52785.300000000105</v>
      </c>
      <c r="E298" s="22">
        <v>81484.21000000005</v>
      </c>
      <c r="F298" s="22">
        <v>95425.29999999993</v>
      </c>
      <c r="G298" s="22">
        <v>100668.41999999998</v>
      </c>
      <c r="H298" s="22">
        <v>93008</v>
      </c>
      <c r="I298" s="22">
        <v>106260</v>
      </c>
      <c r="J298" s="22">
        <v>188443</v>
      </c>
      <c r="K298" s="22">
        <v>149146</v>
      </c>
      <c r="L298" s="22">
        <v>73284</v>
      </c>
      <c r="M298" s="22">
        <v>86391</v>
      </c>
      <c r="N298" s="20"/>
      <c r="O298" s="22">
        <v>89989.929999999935</v>
      </c>
      <c r="P298" s="22">
        <v>129615.52999999997</v>
      </c>
      <c r="Q298" s="22">
        <v>216596.19999999995</v>
      </c>
      <c r="R298" s="22">
        <v>205355.93000000011</v>
      </c>
      <c r="S298" s="22">
        <v>244533.5</v>
      </c>
      <c r="T298" s="22">
        <v>298550</v>
      </c>
      <c r="U298" s="22">
        <v>286521</v>
      </c>
      <c r="V298" s="22">
        <v>182498</v>
      </c>
      <c r="W298" s="22">
        <v>149524</v>
      </c>
      <c r="X298" s="20"/>
      <c r="Y298" s="22">
        <v>61641.55</v>
      </c>
      <c r="Z298" s="22">
        <v>43809.200000000004</v>
      </c>
      <c r="AA298" s="22">
        <v>61769.2</v>
      </c>
      <c r="AB298" s="22">
        <v>89914.9</v>
      </c>
      <c r="AC298" s="22">
        <v>1231447.6700000002</v>
      </c>
      <c r="AD298" s="22">
        <v>1215629.81</v>
      </c>
      <c r="AE298" s="22">
        <v>717940.08</v>
      </c>
      <c r="AF298" s="22">
        <v>933450.75</v>
      </c>
      <c r="AG298" s="22">
        <v>789228</v>
      </c>
      <c r="AH298" s="22">
        <v>1009534.57</v>
      </c>
    </row>
    <row r="299" spans="1:34" ht="15.75" thickTop="1">
      <c r="A299" s="19"/>
      <c r="B299" s="20" t="s">
        <v>15</v>
      </c>
      <c r="C299" s="20" t="s">
        <v>0</v>
      </c>
      <c r="D299" s="9">
        <v>114980.91220000011</v>
      </c>
      <c r="E299" s="9">
        <v>104215.09792299998</v>
      </c>
      <c r="F299" s="9">
        <v>128885.17669600008</v>
      </c>
      <c r="G299" s="9">
        <v>137628.72518095994</v>
      </c>
      <c r="H299" s="9">
        <v>80443.106259359993</v>
      </c>
      <c r="I299" s="9">
        <v>98313.988902000026</v>
      </c>
      <c r="J299" s="9">
        <v>230877.92203399973</v>
      </c>
      <c r="K299" s="9">
        <v>206135.6936249999</v>
      </c>
      <c r="L299" s="9">
        <v>137955.85649399992</v>
      </c>
      <c r="M299" s="9">
        <v>197778.26315899985</v>
      </c>
      <c r="N299" s="20"/>
      <c r="O299" s="9">
        <v>180724.18390000032</v>
      </c>
      <c r="P299" s="9">
        <v>189990.82203174991</v>
      </c>
      <c r="Q299" s="9">
        <v>240533.33790399969</v>
      </c>
      <c r="R299" s="9">
        <v>219508.12821935953</v>
      </c>
      <c r="S299" s="9">
        <v>210255.09082800028</v>
      </c>
      <c r="T299" s="9">
        <v>253786.70093599998</v>
      </c>
      <c r="U299" s="9">
        <v>257945.88684599948</v>
      </c>
      <c r="V299" s="9">
        <v>226146.52793499985</v>
      </c>
      <c r="W299" s="9">
        <v>212878.57022000023</v>
      </c>
      <c r="X299" s="20"/>
      <c r="Y299" s="9">
        <v>3516.3467829999995</v>
      </c>
      <c r="Z299" s="9">
        <v>2554.3155830000001</v>
      </c>
      <c r="AA299" s="9">
        <v>3925.4876695000003</v>
      </c>
      <c r="AB299" s="9">
        <v>5634.7776279999998</v>
      </c>
      <c r="AC299" s="9">
        <v>65740.92258672</v>
      </c>
      <c r="AD299" s="9">
        <v>59683.032436799986</v>
      </c>
      <c r="AE299" s="9">
        <v>71672.667925999995</v>
      </c>
      <c r="AF299" s="9">
        <v>54861.101857999995</v>
      </c>
      <c r="AG299" s="9">
        <v>43229.657116999988</v>
      </c>
      <c r="AH299" s="9">
        <v>60502.025436999997</v>
      </c>
    </row>
    <row r="300" spans="1:34">
      <c r="A300" s="19"/>
      <c r="B300" s="20" t="s">
        <v>17</v>
      </c>
      <c r="C300" s="20" t="s">
        <v>0</v>
      </c>
      <c r="D300" s="9">
        <v>2632.25</v>
      </c>
      <c r="E300" s="9">
        <v>4444.45</v>
      </c>
      <c r="F300" s="9">
        <v>6129.35</v>
      </c>
      <c r="G300" s="9">
        <v>6693.75</v>
      </c>
      <c r="H300" s="9">
        <v>2424</v>
      </c>
      <c r="I300" s="9">
        <v>8830</v>
      </c>
      <c r="J300" s="9">
        <v>18375.5</v>
      </c>
      <c r="K300" s="9">
        <v>17710</v>
      </c>
      <c r="L300" s="9">
        <v>17662.5</v>
      </c>
      <c r="M300" s="9">
        <v>16274.15</v>
      </c>
      <c r="N300" s="20"/>
      <c r="O300" s="9">
        <v>4998.5</v>
      </c>
      <c r="P300" s="9">
        <v>8476.4</v>
      </c>
      <c r="Q300" s="9">
        <v>17504.199999999997</v>
      </c>
      <c r="R300" s="9">
        <v>24434.3</v>
      </c>
      <c r="S300" s="9">
        <v>11803.25</v>
      </c>
      <c r="T300" s="9">
        <v>12243</v>
      </c>
      <c r="U300" s="9">
        <v>19595.650000000001</v>
      </c>
      <c r="V300" s="9">
        <v>22624.25</v>
      </c>
      <c r="W300" s="9">
        <v>23743</v>
      </c>
      <c r="X300" s="20"/>
      <c r="Y300" s="9">
        <v>1103.5</v>
      </c>
      <c r="Z300" s="9">
        <v>1442.5</v>
      </c>
      <c r="AA300" s="9">
        <v>2683.85</v>
      </c>
      <c r="AB300" s="9">
        <v>3172.8</v>
      </c>
      <c r="AC300" s="9">
        <v>47821.249999999993</v>
      </c>
      <c r="AD300" s="9">
        <v>59025.4</v>
      </c>
      <c r="AE300" s="9">
        <v>58265.650000000009</v>
      </c>
      <c r="AF300" s="9">
        <v>42772.299999999996</v>
      </c>
      <c r="AG300" s="9">
        <v>43010.75</v>
      </c>
      <c r="AH300" s="9">
        <v>91985.360000000015</v>
      </c>
    </row>
    <row r="301" spans="1:34">
      <c r="A301" s="19"/>
      <c r="B301" s="20" t="s">
        <v>19</v>
      </c>
      <c r="C301" s="20" t="s">
        <v>0</v>
      </c>
      <c r="D301" s="9">
        <v>43372.57</v>
      </c>
      <c r="E301" s="9">
        <v>43954.14</v>
      </c>
      <c r="F301" s="9">
        <v>46246.06</v>
      </c>
      <c r="G301" s="9">
        <v>78675.69</v>
      </c>
      <c r="H301" s="9">
        <v>43312.47</v>
      </c>
      <c r="I301" s="9">
        <v>54851.8</v>
      </c>
      <c r="J301" s="9">
        <v>134880.33000000002</v>
      </c>
      <c r="K301" s="9">
        <v>130032.49</v>
      </c>
      <c r="L301" s="9">
        <v>119347.12</v>
      </c>
      <c r="M301" s="9">
        <v>95664.5</v>
      </c>
      <c r="N301" s="20"/>
      <c r="O301" s="9">
        <v>105166.43999999999</v>
      </c>
      <c r="P301" s="9">
        <v>72511.25</v>
      </c>
      <c r="Q301" s="9">
        <v>104722.89999999998</v>
      </c>
      <c r="R301" s="9">
        <v>96375.290000000008</v>
      </c>
      <c r="S301" s="9">
        <v>115524.51999999999</v>
      </c>
      <c r="T301" s="9">
        <v>114179.49</v>
      </c>
      <c r="U301" s="9">
        <v>141378.26</v>
      </c>
      <c r="V301" s="9">
        <v>134997.57</v>
      </c>
      <c r="W301" s="9">
        <v>169541.25999999998</v>
      </c>
      <c r="X301" s="20"/>
      <c r="Y301" s="9">
        <v>0</v>
      </c>
      <c r="Z301" s="9">
        <v>25</v>
      </c>
      <c r="AA301" s="9">
        <v>573</v>
      </c>
      <c r="AB301" s="9">
        <v>1451.3400000000001</v>
      </c>
      <c r="AC301" s="9">
        <v>43533.869999999995</v>
      </c>
      <c r="AD301" s="9">
        <v>25932.57</v>
      </c>
      <c r="AE301" s="9">
        <v>14935.029999999999</v>
      </c>
      <c r="AF301" s="9">
        <v>12529.17</v>
      </c>
      <c r="AG301" s="9">
        <v>21734.14</v>
      </c>
      <c r="AH301" s="9">
        <v>37707.32</v>
      </c>
    </row>
    <row r="302" spans="1:34">
      <c r="A302" s="19"/>
      <c r="B302" s="20" t="s">
        <v>21</v>
      </c>
      <c r="C302" s="20" t="s">
        <v>0</v>
      </c>
      <c r="D302" s="9">
        <v>1931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2836</v>
      </c>
      <c r="K302" s="9">
        <v>3095</v>
      </c>
      <c r="L302" s="9">
        <v>3250</v>
      </c>
      <c r="M302" s="9">
        <v>86.490000000000009</v>
      </c>
      <c r="N302" s="20"/>
      <c r="O302" s="9">
        <v>4082</v>
      </c>
      <c r="P302" s="9">
        <v>0</v>
      </c>
      <c r="Q302" s="9">
        <v>2486</v>
      </c>
      <c r="R302" s="9">
        <v>0</v>
      </c>
      <c r="S302" s="9">
        <v>0</v>
      </c>
      <c r="T302" s="9">
        <v>2688</v>
      </c>
      <c r="U302" s="9">
        <v>2948</v>
      </c>
      <c r="V302" s="9">
        <v>3095</v>
      </c>
      <c r="W302" s="9">
        <v>3250</v>
      </c>
      <c r="X302" s="20"/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</row>
    <row r="303" spans="1:34">
      <c r="A303" s="19"/>
      <c r="B303" s="20" t="s">
        <v>23</v>
      </c>
      <c r="C303" s="20" t="s">
        <v>0</v>
      </c>
      <c r="D303" s="9">
        <v>71597.981952000031</v>
      </c>
      <c r="E303" s="9">
        <v>49814.996579999977</v>
      </c>
      <c r="F303" s="9">
        <v>72691.001600199976</v>
      </c>
      <c r="G303" s="9">
        <v>95949.354683249927</v>
      </c>
      <c r="H303" s="9">
        <v>49972.95870410803</v>
      </c>
      <c r="I303" s="9">
        <v>60157.06766874998</v>
      </c>
      <c r="J303" s="9">
        <v>130989.99692000014</v>
      </c>
      <c r="K303" s="9">
        <v>87860.004025599977</v>
      </c>
      <c r="L303" s="9">
        <v>43734.999010000014</v>
      </c>
      <c r="M303" s="9">
        <v>64159.998515000036</v>
      </c>
      <c r="N303" s="20"/>
      <c r="O303" s="9">
        <v>99827.97427200005</v>
      </c>
      <c r="P303" s="9">
        <v>110834.00289109995</v>
      </c>
      <c r="Q303" s="9">
        <v>161429.00219029997</v>
      </c>
      <c r="R303" s="9">
        <v>169095.24724913004</v>
      </c>
      <c r="S303" s="9">
        <v>151000.93613233999</v>
      </c>
      <c r="T303" s="9">
        <v>162381.69661182605</v>
      </c>
      <c r="U303" s="9">
        <v>132465.99750700011</v>
      </c>
      <c r="V303" s="9">
        <v>80549.623325999986</v>
      </c>
      <c r="W303" s="9">
        <v>93107.998708000043</v>
      </c>
      <c r="X303" s="20"/>
      <c r="Y303" s="9">
        <v>-25</v>
      </c>
      <c r="Z303" s="9">
        <v>-50</v>
      </c>
      <c r="AA303" s="9">
        <v>-25</v>
      </c>
      <c r="AB303" s="9">
        <v>10</v>
      </c>
      <c r="AC303" s="9">
        <v>2015.3500000000001</v>
      </c>
      <c r="AD303" s="9">
        <v>261.70000000000005</v>
      </c>
      <c r="AE303" s="9">
        <v>1988</v>
      </c>
      <c r="AF303" s="9">
        <v>5982</v>
      </c>
      <c r="AG303" s="9">
        <v>7775</v>
      </c>
      <c r="AH303" s="9">
        <v>10126</v>
      </c>
    </row>
    <row r="304" spans="1:34">
      <c r="A304" s="19"/>
      <c r="B304" s="20" t="s">
        <v>25</v>
      </c>
      <c r="C304" s="20" t="s">
        <v>0</v>
      </c>
      <c r="D304" s="9">
        <v>7922.5</v>
      </c>
      <c r="E304" s="9">
        <v>8989</v>
      </c>
      <c r="F304" s="9">
        <v>8445</v>
      </c>
      <c r="G304" s="9">
        <v>8931</v>
      </c>
      <c r="H304" s="9">
        <v>6794.5</v>
      </c>
      <c r="I304" s="9">
        <v>9779</v>
      </c>
      <c r="J304" s="9">
        <v>12281.5</v>
      </c>
      <c r="K304" s="9">
        <v>34886.5</v>
      </c>
      <c r="L304" s="9">
        <v>20620</v>
      </c>
      <c r="M304" s="9">
        <v>35405.5</v>
      </c>
      <c r="N304" s="20"/>
      <c r="O304" s="9">
        <v>18636</v>
      </c>
      <c r="P304" s="9">
        <v>14797.35</v>
      </c>
      <c r="Q304" s="9">
        <v>14106.5</v>
      </c>
      <c r="R304" s="9">
        <v>13112.5</v>
      </c>
      <c r="S304" s="9">
        <v>18086</v>
      </c>
      <c r="T304" s="9">
        <v>19844</v>
      </c>
      <c r="U304" s="9">
        <v>14913.5</v>
      </c>
      <c r="V304" s="9">
        <v>33925</v>
      </c>
      <c r="W304" s="9">
        <v>39827.5</v>
      </c>
      <c r="X304" s="20"/>
      <c r="Y304" s="9">
        <v>460.59999999999997</v>
      </c>
      <c r="Z304" s="9">
        <v>1368.89</v>
      </c>
      <c r="AA304" s="9">
        <v>601.4</v>
      </c>
      <c r="AB304" s="9">
        <v>928.18000000000006</v>
      </c>
      <c r="AC304" s="9">
        <v>9368.880000000001</v>
      </c>
      <c r="AD304" s="9">
        <v>8958.7300000000014</v>
      </c>
      <c r="AE304" s="9">
        <v>9009.5</v>
      </c>
      <c r="AF304" s="9">
        <v>8108</v>
      </c>
      <c r="AG304" s="9">
        <v>9237.9809519999999</v>
      </c>
      <c r="AH304" s="9">
        <v>14263</v>
      </c>
    </row>
    <row r="305" spans="1:34">
      <c r="A305" s="19"/>
      <c r="B305" s="20" t="s">
        <v>27</v>
      </c>
      <c r="C305" s="20" t="s">
        <v>0</v>
      </c>
      <c r="D305" s="2">
        <v>1390.9999999999998</v>
      </c>
      <c r="E305" s="2">
        <v>1222</v>
      </c>
      <c r="F305" s="2">
        <v>1454.0000000000002</v>
      </c>
      <c r="G305" s="2">
        <v>1536.0000000000002</v>
      </c>
      <c r="H305" s="2">
        <v>871</v>
      </c>
      <c r="I305" s="2">
        <v>1033.9999999999998</v>
      </c>
      <c r="J305" s="2">
        <v>2373.9999999999995</v>
      </c>
      <c r="K305" s="2">
        <v>2035</v>
      </c>
      <c r="L305" s="2">
        <v>1323.9999999999998</v>
      </c>
      <c r="M305" s="2">
        <v>1752</v>
      </c>
      <c r="N305" s="20"/>
      <c r="O305" s="2">
        <v>2171.9999999999995</v>
      </c>
      <c r="P305" s="2">
        <v>2252.9999999999995</v>
      </c>
      <c r="Q305" s="2">
        <v>2752</v>
      </c>
      <c r="R305" s="2">
        <v>2476.9999999999995</v>
      </c>
      <c r="S305" s="2">
        <v>2334</v>
      </c>
      <c r="T305" s="2">
        <v>2690.0000000000018</v>
      </c>
      <c r="U305" s="2">
        <v>2602.9999999999986</v>
      </c>
      <c r="V305" s="2">
        <v>2246</v>
      </c>
      <c r="W305" s="2">
        <v>2035.9999999999998</v>
      </c>
      <c r="X305" s="20"/>
      <c r="Y305" s="2">
        <v>73</v>
      </c>
      <c r="Z305" s="2">
        <v>55.999999999999993</v>
      </c>
      <c r="AA305" s="2">
        <v>82</v>
      </c>
      <c r="AB305" s="2">
        <v>106</v>
      </c>
      <c r="AC305" s="2">
        <v>1372</v>
      </c>
      <c r="AD305" s="2">
        <v>1407.0000000000011</v>
      </c>
      <c r="AE305" s="2">
        <v>1409.0000000000002</v>
      </c>
      <c r="AF305" s="2">
        <v>987.99999999999966</v>
      </c>
      <c r="AG305" s="2">
        <v>815.99999999999977</v>
      </c>
      <c r="AH305" s="2">
        <v>1110.9999999999998</v>
      </c>
    </row>
    <row r="306" spans="1:34">
      <c r="A306" s="19"/>
      <c r="B306" s="20" t="s">
        <v>29</v>
      </c>
      <c r="C306" s="20" t="s">
        <v>0</v>
      </c>
      <c r="D306" s="2">
        <v>1417</v>
      </c>
      <c r="E306" s="2">
        <v>1262</v>
      </c>
      <c r="F306" s="2">
        <v>1504.0000000000002</v>
      </c>
      <c r="G306" s="2">
        <v>1589.0000000000005</v>
      </c>
      <c r="H306" s="2">
        <v>873</v>
      </c>
      <c r="I306" s="2">
        <v>1065.9999999999995</v>
      </c>
      <c r="J306" s="2">
        <v>2468.0000000000009</v>
      </c>
      <c r="K306" s="2">
        <v>2102.0000000000005</v>
      </c>
      <c r="L306" s="2">
        <v>1361.9999999999995</v>
      </c>
      <c r="M306" s="2">
        <v>1809.9999999999998</v>
      </c>
      <c r="N306" s="20"/>
      <c r="O306" s="2">
        <v>2245</v>
      </c>
      <c r="P306" s="2">
        <v>2332.9999999999995</v>
      </c>
      <c r="Q306" s="2">
        <v>2868.9999999999991</v>
      </c>
      <c r="R306" s="2">
        <v>2611.0000000000005</v>
      </c>
      <c r="S306" s="2">
        <v>2440</v>
      </c>
      <c r="T306" s="2">
        <v>2787.0000000000027</v>
      </c>
      <c r="U306" s="2">
        <v>2697.9999999999986</v>
      </c>
      <c r="V306" s="2">
        <v>2348.0000000000005</v>
      </c>
      <c r="W306" s="2">
        <v>2107.9999999999991</v>
      </c>
      <c r="X306" s="20"/>
      <c r="Y306" s="2">
        <v>73</v>
      </c>
      <c r="Z306" s="2">
        <v>55.999999999999993</v>
      </c>
      <c r="AA306" s="2">
        <v>82</v>
      </c>
      <c r="AB306" s="2">
        <v>106</v>
      </c>
      <c r="AC306" s="2">
        <v>1409</v>
      </c>
      <c r="AD306" s="2">
        <v>1470.0000000000016</v>
      </c>
      <c r="AE306" s="2">
        <v>1440.9999999999991</v>
      </c>
      <c r="AF306" s="2">
        <v>1029.9999999999995</v>
      </c>
      <c r="AG306" s="2">
        <v>853.99999999999955</v>
      </c>
      <c r="AH306" s="2">
        <v>1141</v>
      </c>
    </row>
    <row r="307" spans="1:34">
      <c r="A307" s="19"/>
      <c r="B307" s="20" t="s">
        <v>31</v>
      </c>
      <c r="C307" s="20" t="s">
        <v>0</v>
      </c>
      <c r="D307" s="2">
        <v>151</v>
      </c>
      <c r="E307" s="2">
        <v>137</v>
      </c>
      <c r="F307" s="2">
        <v>161</v>
      </c>
      <c r="G307" s="2">
        <v>171</v>
      </c>
      <c r="H307" s="2">
        <v>102</v>
      </c>
      <c r="I307" s="2">
        <v>123</v>
      </c>
      <c r="J307" s="2">
        <v>268</v>
      </c>
      <c r="K307" s="2">
        <v>231</v>
      </c>
      <c r="L307" s="2">
        <v>146</v>
      </c>
      <c r="M307" s="2">
        <v>190</v>
      </c>
      <c r="N307" s="20"/>
      <c r="O307" s="2">
        <v>240</v>
      </c>
      <c r="P307" s="2">
        <v>246</v>
      </c>
      <c r="Q307" s="2">
        <v>310</v>
      </c>
      <c r="R307" s="2">
        <v>275</v>
      </c>
      <c r="S307" s="2">
        <v>265</v>
      </c>
      <c r="T307" s="2">
        <v>303</v>
      </c>
      <c r="U307" s="2">
        <v>305</v>
      </c>
      <c r="V307" s="2">
        <v>245</v>
      </c>
      <c r="W307" s="2">
        <v>227</v>
      </c>
      <c r="X307" s="20"/>
      <c r="Y307" s="2">
        <v>16</v>
      </c>
      <c r="Z307" s="2">
        <v>11</v>
      </c>
      <c r="AA307" s="2">
        <v>16</v>
      </c>
      <c r="AB307" s="2">
        <v>29</v>
      </c>
      <c r="AC307" s="2">
        <v>266</v>
      </c>
      <c r="AD307" s="2">
        <v>259</v>
      </c>
      <c r="AE307" s="2">
        <v>224</v>
      </c>
      <c r="AF307" s="2">
        <v>169</v>
      </c>
      <c r="AG307" s="2">
        <v>137</v>
      </c>
      <c r="AH307" s="2">
        <v>190</v>
      </c>
    </row>
    <row r="308" spans="1:34">
      <c r="A308" s="19"/>
      <c r="B308" s="20" t="s">
        <v>33</v>
      </c>
      <c r="C308" s="20" t="s">
        <v>0</v>
      </c>
      <c r="D308" s="10">
        <v>9.2119205298013238</v>
      </c>
      <c r="E308" s="10">
        <v>8.9197080291970803</v>
      </c>
      <c r="F308" s="10">
        <v>9.0310559006211193</v>
      </c>
      <c r="G308" s="10">
        <v>8.9824561403508785</v>
      </c>
      <c r="H308" s="10">
        <v>8.5392156862745097</v>
      </c>
      <c r="I308" s="10">
        <v>8.4065040650406484</v>
      </c>
      <c r="J308" s="10">
        <v>8.8582089552238781</v>
      </c>
      <c r="K308" s="10">
        <v>8.8095238095238102</v>
      </c>
      <c r="L308" s="10">
        <v>9.0684931506849296</v>
      </c>
      <c r="M308" s="10">
        <v>9.2210526315789476</v>
      </c>
      <c r="N308" s="20"/>
      <c r="O308" s="10">
        <v>9.0499999999999989</v>
      </c>
      <c r="P308" s="10">
        <v>9.1585365853658516</v>
      </c>
      <c r="Q308" s="10">
        <v>8.8774193548387093</v>
      </c>
      <c r="R308" s="10">
        <v>9.007272727272726</v>
      </c>
      <c r="S308" s="10">
        <v>8.8075471698113201</v>
      </c>
      <c r="T308" s="10">
        <v>8.8778877887788834</v>
      </c>
      <c r="U308" s="10">
        <v>8.5344262295081919</v>
      </c>
      <c r="V308" s="10">
        <v>9.1673469387755109</v>
      </c>
      <c r="W308" s="10">
        <v>8.9691629955947132</v>
      </c>
      <c r="X308" s="20"/>
      <c r="Y308" s="10">
        <v>4.5625</v>
      </c>
      <c r="Z308" s="10">
        <v>5.0909090909090899</v>
      </c>
      <c r="AA308" s="10">
        <v>5.125</v>
      </c>
      <c r="AB308" s="10">
        <v>3.6551724137931036</v>
      </c>
      <c r="AC308" s="10">
        <v>5.1578947368421053</v>
      </c>
      <c r="AD308" s="10">
        <v>5.4324324324324369</v>
      </c>
      <c r="AE308" s="10">
        <v>6.2901785714285721</v>
      </c>
      <c r="AF308" s="10">
        <v>5.846153846153844</v>
      </c>
      <c r="AG308" s="10">
        <v>5.9562043795620419</v>
      </c>
      <c r="AH308" s="10">
        <v>5.8473684210526304</v>
      </c>
    </row>
    <row r="309" spans="1:34">
      <c r="A309" s="19"/>
      <c r="B309" s="20" t="s">
        <v>35</v>
      </c>
      <c r="C309" s="20" t="s">
        <v>0</v>
      </c>
      <c r="D309" s="10">
        <v>9.3841059602649004</v>
      </c>
      <c r="E309" s="10">
        <v>9.2116788321167888</v>
      </c>
      <c r="F309" s="10">
        <v>9.3416149068322998</v>
      </c>
      <c r="G309" s="10">
        <v>9.2923976608187164</v>
      </c>
      <c r="H309" s="10">
        <v>8.5588235294117645</v>
      </c>
      <c r="I309" s="10">
        <v>8.6666666666666625</v>
      </c>
      <c r="J309" s="10">
        <v>9.2089552238806007</v>
      </c>
      <c r="K309" s="10">
        <v>9.0995670995671016</v>
      </c>
      <c r="L309" s="10">
        <v>9.328767123287669</v>
      </c>
      <c r="M309" s="10">
        <v>9.5263157894736832</v>
      </c>
      <c r="N309" s="20"/>
      <c r="O309" s="10">
        <v>9.3541666666666661</v>
      </c>
      <c r="P309" s="10">
        <v>9.4837398373983728</v>
      </c>
      <c r="Q309" s="10">
        <v>9.2548387096774167</v>
      </c>
      <c r="R309" s="10">
        <v>9.494545454545456</v>
      </c>
      <c r="S309" s="10">
        <v>9.2075471698113205</v>
      </c>
      <c r="T309" s="10">
        <v>9.1980198019802071</v>
      </c>
      <c r="U309" s="10">
        <v>8.8459016393442571</v>
      </c>
      <c r="V309" s="10">
        <v>9.5836734693877563</v>
      </c>
      <c r="W309" s="10">
        <v>9.2863436123347984</v>
      </c>
      <c r="X309" s="20"/>
      <c r="Y309" s="10">
        <v>4.5625</v>
      </c>
      <c r="Z309" s="10">
        <v>5.0909090909090899</v>
      </c>
      <c r="AA309" s="10">
        <v>5.125</v>
      </c>
      <c r="AB309" s="10">
        <v>3.6551724137931036</v>
      </c>
      <c r="AC309" s="10">
        <v>5.2969924812030076</v>
      </c>
      <c r="AD309" s="10">
        <v>5.6756756756756817</v>
      </c>
      <c r="AE309" s="10">
        <v>6.43303571428571</v>
      </c>
      <c r="AF309" s="10">
        <v>6.0946745562130147</v>
      </c>
      <c r="AG309" s="10">
        <v>6.2335766423357635</v>
      </c>
      <c r="AH309" s="10">
        <v>6.0052631578947366</v>
      </c>
    </row>
    <row r="310" spans="1:34">
      <c r="A310" s="19"/>
      <c r="B310" s="20" t="s">
        <v>37</v>
      </c>
      <c r="C310" s="20" t="s">
        <v>0</v>
      </c>
      <c r="D310" s="7">
        <v>2090.8867549668876</v>
      </c>
      <c r="E310" s="7">
        <v>2051.7182481751825</v>
      </c>
      <c r="F310" s="7">
        <v>2107.9534161490678</v>
      </c>
      <c r="G310" s="7">
        <v>2241.4821052631578</v>
      </c>
      <c r="H310" s="7">
        <v>2237.2745098039218</v>
      </c>
      <c r="I310" s="7">
        <v>2193.9837398373984</v>
      </c>
      <c r="J310" s="7">
        <v>2320.8507462686566</v>
      </c>
      <c r="K310" s="7">
        <v>2412.6233766233768</v>
      </c>
      <c r="L310" s="7">
        <v>2602.6575342465753</v>
      </c>
      <c r="M310" s="7">
        <v>2752.4842105263156</v>
      </c>
      <c r="N310" s="20"/>
      <c r="O310" s="7">
        <v>2070.48875</v>
      </c>
      <c r="P310" s="7">
        <v>2089.1693089430892</v>
      </c>
      <c r="Q310" s="7">
        <v>2032.526129032258</v>
      </c>
      <c r="R310" s="7">
        <v>2259.7014181818186</v>
      </c>
      <c r="S310" s="7">
        <v>2307.577358490566</v>
      </c>
      <c r="T310" s="7">
        <v>2326.0066006600659</v>
      </c>
      <c r="U310" s="7">
        <v>2230.0065573770494</v>
      </c>
      <c r="V310" s="7">
        <v>2509.6163265306122</v>
      </c>
      <c r="W310" s="7">
        <v>2571.6211453744495</v>
      </c>
      <c r="X310" s="20"/>
      <c r="Y310" s="7">
        <v>3890.125</v>
      </c>
      <c r="Z310" s="7">
        <v>3911.7454545454548</v>
      </c>
      <c r="AA310" s="7">
        <v>3943.8624999999997</v>
      </c>
      <c r="AB310" s="7">
        <v>3117.7327586206898</v>
      </c>
      <c r="AC310" s="7">
        <v>4629.6036466165415</v>
      </c>
      <c r="AD310" s="7">
        <v>4663.7291505791509</v>
      </c>
      <c r="AE310" s="7">
        <v>5313.53125</v>
      </c>
      <c r="AF310" s="7">
        <v>5526.4260355029583</v>
      </c>
      <c r="AG310" s="7">
        <v>5714.4379562043796</v>
      </c>
      <c r="AH310" s="7">
        <v>5389.3337894736842</v>
      </c>
    </row>
    <row r="311" spans="1:34">
      <c r="A311" s="19"/>
      <c r="B311" s="20" t="s">
        <v>39</v>
      </c>
      <c r="C311" s="20" t="s">
        <v>0</v>
      </c>
      <c r="D311" s="7">
        <v>1772.9708609271518</v>
      </c>
      <c r="E311" s="7">
        <v>1492.4174452554741</v>
      </c>
      <c r="F311" s="7">
        <v>1550.0944099378883</v>
      </c>
      <c r="G311" s="7">
        <v>1697.1638596491225</v>
      </c>
      <c r="H311" s="7">
        <v>1376.7843137254902</v>
      </c>
      <c r="I311" s="7">
        <v>1439.9349593495936</v>
      </c>
      <c r="J311" s="7">
        <v>1681.4925373134329</v>
      </c>
      <c r="K311" s="7">
        <v>1827.8528138528138</v>
      </c>
      <c r="L311" s="7">
        <v>2180.0205479452056</v>
      </c>
      <c r="M311" s="7">
        <v>2359.7210526315789</v>
      </c>
      <c r="N311" s="20"/>
      <c r="O311" s="7">
        <v>1726.1557083333335</v>
      </c>
      <c r="P311" s="7">
        <v>1594.3094308943089</v>
      </c>
      <c r="Q311" s="7">
        <v>1379.731935483871</v>
      </c>
      <c r="R311" s="7">
        <v>1564.3889454545456</v>
      </c>
      <c r="S311" s="7">
        <v>1447.4264150943395</v>
      </c>
      <c r="T311" s="7">
        <v>1414.6270627062706</v>
      </c>
      <c r="U311" s="7">
        <v>1355.5278688524591</v>
      </c>
      <c r="V311" s="7">
        <v>1824.7836734693878</v>
      </c>
      <c r="W311" s="7">
        <v>1988.7709251101321</v>
      </c>
      <c r="X311" s="20"/>
      <c r="Y311" s="7">
        <v>67.528125000000003</v>
      </c>
      <c r="Z311" s="7">
        <v>0</v>
      </c>
      <c r="AA311" s="7">
        <v>113.28749999999999</v>
      </c>
      <c r="AB311" s="7">
        <v>80.322413793103451</v>
      </c>
      <c r="AC311" s="7">
        <v>64.670676691729327</v>
      </c>
      <c r="AD311" s="7">
        <v>39.200926640926646</v>
      </c>
      <c r="AE311" s="7">
        <v>2185.7061160714288</v>
      </c>
      <c r="AF311" s="7">
        <v>68.908284023668642</v>
      </c>
      <c r="AG311" s="7">
        <v>11.262773722627736</v>
      </c>
      <c r="AH311" s="7">
        <v>140.79921052631579</v>
      </c>
    </row>
    <row r="312" spans="1:34">
      <c r="A312" s="19"/>
      <c r="B312" s="20" t="s">
        <v>41</v>
      </c>
      <c r="C312" s="20" t="s">
        <v>0</v>
      </c>
      <c r="D312" s="8">
        <v>317.9158940397358</v>
      </c>
      <c r="E312" s="8">
        <v>559.3008029197083</v>
      </c>
      <c r="F312" s="8">
        <v>557.85900621117958</v>
      </c>
      <c r="G312" s="8">
        <v>544.31824561403528</v>
      </c>
      <c r="H312" s="8">
        <v>860.49019607843161</v>
      </c>
      <c r="I312" s="8">
        <v>754.04878048780483</v>
      </c>
      <c r="J312" s="8">
        <v>639.35820895522374</v>
      </c>
      <c r="K312" s="8">
        <v>584.77056277056295</v>
      </c>
      <c r="L312" s="8">
        <v>422.63698630136969</v>
      </c>
      <c r="M312" s="8">
        <v>392.76315789473665</v>
      </c>
      <c r="N312" s="20"/>
      <c r="O312" s="8">
        <v>344.33304166666653</v>
      </c>
      <c r="P312" s="8">
        <v>494.85987804878027</v>
      </c>
      <c r="Q312" s="8">
        <v>652.79419354838706</v>
      </c>
      <c r="R312" s="8">
        <v>695.31247272727296</v>
      </c>
      <c r="S312" s="8">
        <v>860.15094339622647</v>
      </c>
      <c r="T312" s="8">
        <v>911.37953795379531</v>
      </c>
      <c r="U312" s="8">
        <v>874.47868852459032</v>
      </c>
      <c r="V312" s="8">
        <v>684.83265306122439</v>
      </c>
      <c r="W312" s="8">
        <v>582.85022026431739</v>
      </c>
      <c r="X312" s="20"/>
      <c r="Y312" s="8">
        <v>3822.5968750000002</v>
      </c>
      <c r="Z312" s="8">
        <v>3911.7454545454548</v>
      </c>
      <c r="AA312" s="8">
        <v>3830.5749999999998</v>
      </c>
      <c r="AB312" s="8">
        <v>3037.4103448275864</v>
      </c>
      <c r="AC312" s="8">
        <v>4564.9329699248119</v>
      </c>
      <c r="AD312" s="8">
        <v>4624.5282239382241</v>
      </c>
      <c r="AE312" s="8">
        <v>3127.8251339285712</v>
      </c>
      <c r="AF312" s="8">
        <v>5457.5177514792895</v>
      </c>
      <c r="AG312" s="8">
        <v>5703.175182481752</v>
      </c>
      <c r="AH312" s="8">
        <v>5248.5345789473686</v>
      </c>
    </row>
    <row r="313" spans="1:34">
      <c r="A313" s="19"/>
      <c r="B313" s="20" t="s">
        <v>43</v>
      </c>
      <c r="C313" s="20" t="s">
        <v>0</v>
      </c>
      <c r="D313" s="7">
        <v>1.6556291390728477</v>
      </c>
      <c r="E313" s="7">
        <v>5.4744525547445253</v>
      </c>
      <c r="F313" s="7">
        <v>4.658385093167702</v>
      </c>
      <c r="G313" s="7">
        <v>14.385964912280702</v>
      </c>
      <c r="H313" s="7">
        <v>21.352941176470587</v>
      </c>
      <c r="I313" s="7">
        <v>79.853658536585371</v>
      </c>
      <c r="J313" s="7">
        <v>33.787313432835823</v>
      </c>
      <c r="K313" s="7">
        <v>30.883116883116884</v>
      </c>
      <c r="L313" s="7">
        <v>49.30821917808219</v>
      </c>
      <c r="M313" s="7">
        <v>31.926315789473684</v>
      </c>
      <c r="N313" s="20"/>
      <c r="O313" s="7">
        <v>0.625</v>
      </c>
      <c r="P313" s="7">
        <v>2.0325203252032522</v>
      </c>
      <c r="Q313" s="7">
        <v>15.806451612903226</v>
      </c>
      <c r="R313" s="7">
        <v>21.327272727272728</v>
      </c>
      <c r="S313" s="7">
        <v>32.616981132075473</v>
      </c>
      <c r="T313" s="7">
        <v>43.933993399339933</v>
      </c>
      <c r="U313" s="7">
        <v>34.934426229508198</v>
      </c>
      <c r="V313" s="7">
        <v>30.057142857142857</v>
      </c>
      <c r="W313" s="7">
        <v>45.845814977973568</v>
      </c>
      <c r="X313" s="20"/>
      <c r="Y313" s="7">
        <v>0</v>
      </c>
      <c r="Z313" s="7">
        <v>40.909090909090907</v>
      </c>
      <c r="AA313" s="7">
        <v>0</v>
      </c>
      <c r="AB313" s="7">
        <v>33.103448275862071</v>
      </c>
      <c r="AC313" s="7">
        <v>34.569548872180448</v>
      </c>
      <c r="AD313" s="7">
        <v>38.907335907335906</v>
      </c>
      <c r="AE313" s="7">
        <v>48.603794642857146</v>
      </c>
      <c r="AF313" s="7">
        <v>35.859467455621299</v>
      </c>
      <c r="AG313" s="7">
        <v>27.832116788321169</v>
      </c>
      <c r="AH313" s="7">
        <v>34.647368421052633</v>
      </c>
    </row>
    <row r="314" spans="1:34">
      <c r="A314" s="19"/>
      <c r="B314" s="20" t="s">
        <v>45</v>
      </c>
      <c r="C314" s="20" t="s">
        <v>0</v>
      </c>
      <c r="D314" s="8">
        <v>319.57152317880866</v>
      </c>
      <c r="E314" s="8">
        <v>564.77525547445282</v>
      </c>
      <c r="F314" s="8">
        <v>562.51739130434726</v>
      </c>
      <c r="G314" s="8">
        <v>558.70421052631593</v>
      </c>
      <c r="H314" s="8">
        <v>881.84313725490222</v>
      </c>
      <c r="I314" s="8">
        <v>833.90243902439022</v>
      </c>
      <c r="J314" s="8">
        <v>673.14552238805959</v>
      </c>
      <c r="K314" s="8">
        <v>615.65367965367977</v>
      </c>
      <c r="L314" s="8">
        <v>471.94520547945189</v>
      </c>
      <c r="M314" s="8">
        <v>424.68947368421033</v>
      </c>
      <c r="N314" s="20"/>
      <c r="O314" s="8">
        <v>344.95804166666653</v>
      </c>
      <c r="P314" s="8">
        <v>496.89239837398355</v>
      </c>
      <c r="Q314" s="8">
        <v>668.60064516129023</v>
      </c>
      <c r="R314" s="8">
        <v>716.63974545454573</v>
      </c>
      <c r="S314" s="8">
        <v>892.76792452830193</v>
      </c>
      <c r="T314" s="8">
        <v>955.3135313531352</v>
      </c>
      <c r="U314" s="8">
        <v>909.4131147540985</v>
      </c>
      <c r="V314" s="8">
        <v>714.88979591836721</v>
      </c>
      <c r="W314" s="8">
        <v>628.69603524229092</v>
      </c>
      <c r="X314" s="20"/>
      <c r="Y314" s="8">
        <v>3822.5968750000002</v>
      </c>
      <c r="Z314" s="8">
        <v>3952.6545454545458</v>
      </c>
      <c r="AA314" s="8">
        <v>3830.5749999999998</v>
      </c>
      <c r="AB314" s="8">
        <v>3070.5137931034483</v>
      </c>
      <c r="AC314" s="8">
        <v>4599.5025187969923</v>
      </c>
      <c r="AD314" s="8">
        <v>4663.4355598455604</v>
      </c>
      <c r="AE314" s="8">
        <v>3176.4289285714285</v>
      </c>
      <c r="AF314" s="8">
        <v>5493.3772189349111</v>
      </c>
      <c r="AG314" s="8">
        <v>5731.0072992700734</v>
      </c>
      <c r="AH314" s="8">
        <v>5283.1819473684209</v>
      </c>
    </row>
    <row r="315" spans="1:34">
      <c r="A315" s="19"/>
      <c r="B315" s="20" t="s">
        <v>47</v>
      </c>
      <c r="C315" s="20" t="s">
        <v>0</v>
      </c>
      <c r="D315" s="7">
        <v>30</v>
      </c>
      <c r="E315" s="7">
        <v>30</v>
      </c>
      <c r="F315" s="7">
        <v>30.186335403726709</v>
      </c>
      <c r="G315" s="7">
        <v>30</v>
      </c>
      <c r="H315" s="7">
        <v>30</v>
      </c>
      <c r="I315" s="7">
        <v>30</v>
      </c>
      <c r="J315" s="7">
        <v>30</v>
      </c>
      <c r="K315" s="7">
        <v>30</v>
      </c>
      <c r="L315" s="7">
        <v>30</v>
      </c>
      <c r="M315" s="7">
        <v>30</v>
      </c>
      <c r="N315" s="20"/>
      <c r="O315" s="7">
        <v>30</v>
      </c>
      <c r="P315" s="7">
        <v>30</v>
      </c>
      <c r="Q315" s="7">
        <v>30.096774193548388</v>
      </c>
      <c r="R315" s="7">
        <v>30.109090909090909</v>
      </c>
      <c r="S315" s="7">
        <v>30</v>
      </c>
      <c r="T315" s="7">
        <v>30</v>
      </c>
      <c r="U315" s="7">
        <v>30</v>
      </c>
      <c r="V315" s="7">
        <v>30</v>
      </c>
      <c r="W315" s="7">
        <v>30</v>
      </c>
      <c r="X315" s="20"/>
      <c r="Y315" s="7">
        <v>30</v>
      </c>
      <c r="Z315" s="7">
        <v>30</v>
      </c>
      <c r="AA315" s="7">
        <v>30</v>
      </c>
      <c r="AB315" s="7">
        <v>30</v>
      </c>
      <c r="AC315" s="7">
        <v>30</v>
      </c>
      <c r="AD315" s="7">
        <v>30.115830115830114</v>
      </c>
      <c r="AE315" s="7">
        <v>28.660714285714285</v>
      </c>
      <c r="AF315" s="7">
        <v>30</v>
      </c>
      <c r="AG315" s="7">
        <v>29.78102189781022</v>
      </c>
      <c r="AH315" s="7">
        <v>30.157894736842106</v>
      </c>
    </row>
    <row r="316" spans="1:34" ht="15.75" thickBot="1">
      <c r="A316" s="19"/>
      <c r="B316" s="20" t="s">
        <v>49</v>
      </c>
      <c r="C316" s="20" t="s">
        <v>0</v>
      </c>
      <c r="D316" s="22">
        <v>349.57152317880866</v>
      </c>
      <c r="E316" s="22">
        <v>594.77525547445293</v>
      </c>
      <c r="F316" s="22">
        <v>592.7037267080741</v>
      </c>
      <c r="G316" s="22">
        <v>588.70421052631571</v>
      </c>
      <c r="H316" s="22">
        <v>911.84313725490199</v>
      </c>
      <c r="I316" s="22">
        <v>863.90243902439022</v>
      </c>
      <c r="J316" s="22">
        <v>703.1455223880597</v>
      </c>
      <c r="K316" s="22">
        <v>645.65367965367966</v>
      </c>
      <c r="L316" s="22">
        <v>501.94520547945206</v>
      </c>
      <c r="M316" s="22">
        <v>454.68947368421055</v>
      </c>
      <c r="N316" s="20"/>
      <c r="O316" s="22">
        <v>374.95804166666642</v>
      </c>
      <c r="P316" s="22">
        <v>526.89239837398361</v>
      </c>
      <c r="Q316" s="22">
        <v>698.69741935483853</v>
      </c>
      <c r="R316" s="22">
        <v>746.74883636363677</v>
      </c>
      <c r="S316" s="22">
        <v>922.76792452830193</v>
      </c>
      <c r="T316" s="22">
        <v>985.31353135313532</v>
      </c>
      <c r="U316" s="22">
        <v>939.41311475409839</v>
      </c>
      <c r="V316" s="22">
        <v>744.88979591836733</v>
      </c>
      <c r="W316" s="22">
        <v>658.6960352422908</v>
      </c>
      <c r="X316" s="20"/>
      <c r="Y316" s="22">
        <v>3852.5968750000002</v>
      </c>
      <c r="Z316" s="22">
        <v>3982.6545454545458</v>
      </c>
      <c r="AA316" s="22">
        <v>3860.5749999999998</v>
      </c>
      <c r="AB316" s="22">
        <v>3100.5137931034483</v>
      </c>
      <c r="AC316" s="22">
        <v>4629.5025187969932</v>
      </c>
      <c r="AD316" s="22">
        <v>4693.5513899613898</v>
      </c>
      <c r="AE316" s="22">
        <v>3205.0896428571427</v>
      </c>
      <c r="AF316" s="22">
        <v>5523.3772189349111</v>
      </c>
      <c r="AG316" s="22">
        <v>5760.7883211678836</v>
      </c>
      <c r="AH316" s="22">
        <v>5313.3398421052625</v>
      </c>
    </row>
    <row r="317" spans="1:34" ht="15.75" thickTop="1">
      <c r="A317" s="19"/>
      <c r="B317" s="20" t="s">
        <v>51</v>
      </c>
      <c r="C317" s="20" t="s">
        <v>0</v>
      </c>
      <c r="D317" s="9">
        <v>33.878122794636631</v>
      </c>
      <c r="E317" s="9">
        <v>60.71648969889069</v>
      </c>
      <c r="F317" s="9">
        <v>59.717619680851008</v>
      </c>
      <c r="G317" s="9">
        <v>58.576727501573288</v>
      </c>
      <c r="H317" s="9">
        <v>100.53837342497137</v>
      </c>
      <c r="I317" s="9">
        <v>87.005628517823681</v>
      </c>
      <c r="J317" s="9">
        <v>69.427876823338707</v>
      </c>
      <c r="K317" s="9">
        <v>64.263558515699316</v>
      </c>
      <c r="L317" s="9">
        <v>45.304698972099871</v>
      </c>
      <c r="M317" s="9">
        <v>41.229281767955804</v>
      </c>
      <c r="N317" s="20"/>
      <c r="O317" s="9">
        <v>36.810659242761666</v>
      </c>
      <c r="P317" s="9">
        <v>52.179824260608655</v>
      </c>
      <c r="Q317" s="9">
        <v>70.535447891251309</v>
      </c>
      <c r="R317" s="9">
        <v>73.232834163155914</v>
      </c>
      <c r="S317" s="9">
        <v>93.418032786885249</v>
      </c>
      <c r="T317" s="9">
        <v>99.0843200574093</v>
      </c>
      <c r="U317" s="9">
        <v>98.856931060044531</v>
      </c>
      <c r="V317" s="9">
        <v>71.458262350936948</v>
      </c>
      <c r="W317" s="9">
        <v>62.764231499051263</v>
      </c>
      <c r="X317" s="20"/>
      <c r="Y317" s="9">
        <v>837.82945205479461</v>
      </c>
      <c r="Z317" s="9">
        <v>768.3785714285716</v>
      </c>
      <c r="AA317" s="9">
        <v>747.42926829268288</v>
      </c>
      <c r="AB317" s="9">
        <v>830.98962264150941</v>
      </c>
      <c r="AC317" s="9">
        <v>861.79713981547206</v>
      </c>
      <c r="AD317" s="9">
        <v>814.79782993197193</v>
      </c>
      <c r="AE317" s="9">
        <v>486.21292852186008</v>
      </c>
      <c r="AF317" s="9">
        <v>895.4567961165053</v>
      </c>
      <c r="AG317" s="9">
        <v>914.91217798594892</v>
      </c>
      <c r="AH317" s="9">
        <v>873.98910604732691</v>
      </c>
    </row>
    <row r="318" spans="1:34">
      <c r="A318" s="19"/>
      <c r="B318" s="20" t="s">
        <v>53</v>
      </c>
      <c r="C318" s="20" t="s">
        <v>0</v>
      </c>
      <c r="D318" s="15">
        <v>0.8479516438255067</v>
      </c>
      <c r="E318" s="15">
        <v>0.72739882612188311</v>
      </c>
      <c r="F318" s="15">
        <v>0.73535515446526845</v>
      </c>
      <c r="G318" s="15">
        <v>0.75716145833333337</v>
      </c>
      <c r="H318" s="15">
        <v>0.61538461538461542</v>
      </c>
      <c r="I318" s="15">
        <v>0.65631067961165046</v>
      </c>
      <c r="J318" s="15">
        <v>0.72451558550968831</v>
      </c>
      <c r="K318" s="15">
        <v>0.75762045231071784</v>
      </c>
      <c r="L318" s="15">
        <v>0.83761329305135956</v>
      </c>
      <c r="M318" s="15">
        <v>0.85730593607305938</v>
      </c>
      <c r="N318" s="20"/>
      <c r="O318" s="15">
        <v>0.83369480193183065</v>
      </c>
      <c r="P318" s="15">
        <v>0.76313079273640583</v>
      </c>
      <c r="Q318" s="15">
        <v>0.67882617388087385</v>
      </c>
      <c r="R318" s="15">
        <v>0.69229896165364657</v>
      </c>
      <c r="S318" s="15">
        <v>0.62724935732647813</v>
      </c>
      <c r="T318" s="15">
        <v>0.60817843866171006</v>
      </c>
      <c r="U318" s="15">
        <v>0.60785824345146378</v>
      </c>
      <c r="V318" s="15">
        <v>0.72711659315351884</v>
      </c>
      <c r="W318" s="15">
        <v>0.77335299901671584</v>
      </c>
      <c r="X318" s="20"/>
      <c r="Y318" s="15">
        <v>1.7358857363195271E-2</v>
      </c>
      <c r="Z318" s="15">
        <v>0</v>
      </c>
      <c r="AA318" s="15">
        <v>2.8725012598689738E-2</v>
      </c>
      <c r="AB318" s="15">
        <v>2.5763084911946954E-2</v>
      </c>
      <c r="AC318" s="15">
        <v>1.3968944563751732E-2</v>
      </c>
      <c r="AD318" s="15">
        <v>8.4054895503652052E-3</v>
      </c>
      <c r="AE318" s="15">
        <v>0.41134718386598906</v>
      </c>
      <c r="AF318" s="15">
        <v>1.2468869316441927E-2</v>
      </c>
      <c r="AG318" s="15">
        <v>1.9709328912039933E-3</v>
      </c>
      <c r="AH318" s="15">
        <v>2.6125531656866641E-2</v>
      </c>
    </row>
    <row r="319" spans="1:34">
      <c r="A319" s="19"/>
      <c r="B319" s="20" t="s">
        <v>55</v>
      </c>
      <c r="C319" s="20" t="s">
        <v>0</v>
      </c>
      <c r="D319" s="15">
        <v>0.84728074059281444</v>
      </c>
      <c r="E319" s="15">
        <v>0.72546312493036702</v>
      </c>
      <c r="F319" s="15">
        <v>0.73373366987082911</v>
      </c>
      <c r="G319" s="15">
        <v>0.75233294095834891</v>
      </c>
      <c r="H319" s="15">
        <v>0.60956680267384322</v>
      </c>
      <c r="I319" s="15">
        <v>0.6332620619131728</v>
      </c>
      <c r="J319" s="15">
        <v>0.7141193230889179</v>
      </c>
      <c r="K319" s="15">
        <v>0.74804499955709103</v>
      </c>
      <c r="L319" s="15">
        <v>0.82203947963128932</v>
      </c>
      <c r="M319" s="15">
        <v>0.84747598471187324</v>
      </c>
      <c r="N319" s="20"/>
      <c r="O319" s="15">
        <v>0.83344321784997744</v>
      </c>
      <c r="P319" s="15">
        <v>0.76238907626250241</v>
      </c>
      <c r="Q319" s="15">
        <v>0.67358784824352025</v>
      </c>
      <c r="R319" s="15">
        <v>0.6858260712323907</v>
      </c>
      <c r="S319" s="15">
        <v>0.6185069293551656</v>
      </c>
      <c r="T319" s="15">
        <v>0.59690401786957659</v>
      </c>
      <c r="U319" s="15">
        <v>0.59848264421176967</v>
      </c>
      <c r="V319" s="15">
        <v>0.71851113753977691</v>
      </c>
      <c r="W319" s="15">
        <v>0.75980746089049334</v>
      </c>
      <c r="X319" s="20"/>
      <c r="Y319" s="15">
        <v>1.7358857363195271E-2</v>
      </c>
      <c r="Z319" s="15">
        <v>0</v>
      </c>
      <c r="AA319" s="15">
        <v>2.8725012598689738E-2</v>
      </c>
      <c r="AB319" s="15">
        <v>2.5492411702421634E-2</v>
      </c>
      <c r="AC319" s="15">
        <v>1.3865410648618291E-2</v>
      </c>
      <c r="AD319" s="15">
        <v>8.3359466022037993E-3</v>
      </c>
      <c r="AE319" s="15">
        <v>0.4076186253934615</v>
      </c>
      <c r="AF319" s="15">
        <v>1.2388483832233408E-2</v>
      </c>
      <c r="AG319" s="15">
        <v>1.9613800081607646E-3</v>
      </c>
      <c r="AH319" s="15">
        <v>2.5958646689135178E-2</v>
      </c>
    </row>
    <row r="320" spans="1:34">
      <c r="A320" s="19"/>
      <c r="B320" s="20" t="s">
        <v>57</v>
      </c>
      <c r="C320" s="20" t="s">
        <v>0</v>
      </c>
      <c r="D320" s="16">
        <v>151</v>
      </c>
      <c r="E320" s="16">
        <v>137</v>
      </c>
      <c r="F320" s="16">
        <v>161</v>
      </c>
      <c r="G320" s="16">
        <v>171</v>
      </c>
      <c r="H320" s="16">
        <v>102</v>
      </c>
      <c r="I320" s="16">
        <v>123</v>
      </c>
      <c r="J320" s="16">
        <v>268</v>
      </c>
      <c r="K320" s="16">
        <v>231</v>
      </c>
      <c r="L320" s="16">
        <v>146</v>
      </c>
      <c r="M320" s="16">
        <v>190</v>
      </c>
      <c r="N320" s="20"/>
      <c r="O320" s="16">
        <v>240</v>
      </c>
      <c r="P320" s="16">
        <v>246</v>
      </c>
      <c r="Q320" s="16">
        <v>310</v>
      </c>
      <c r="R320" s="16">
        <v>275</v>
      </c>
      <c r="S320" s="16">
        <v>265</v>
      </c>
      <c r="T320" s="16">
        <v>303</v>
      </c>
      <c r="U320" s="16">
        <v>305</v>
      </c>
      <c r="V320" s="16">
        <v>245</v>
      </c>
      <c r="W320" s="16">
        <v>227</v>
      </c>
      <c r="X320" s="20"/>
      <c r="Y320" s="16">
        <v>16</v>
      </c>
      <c r="Z320" s="16">
        <v>11</v>
      </c>
      <c r="AA320" s="16">
        <v>16</v>
      </c>
      <c r="AB320" s="16">
        <v>29</v>
      </c>
      <c r="AC320" s="16">
        <v>266</v>
      </c>
      <c r="AD320" s="16">
        <v>259</v>
      </c>
      <c r="AE320" s="16">
        <v>224</v>
      </c>
      <c r="AF320" s="16">
        <v>169</v>
      </c>
      <c r="AG320" s="16">
        <v>137</v>
      </c>
      <c r="AH320" s="16">
        <v>190</v>
      </c>
    </row>
    <row r="321" spans="1:34">
      <c r="A321" s="19" t="s">
        <v>107</v>
      </c>
      <c r="B321" s="20" t="s">
        <v>1</v>
      </c>
      <c r="C321" s="20" t="s">
        <v>0</v>
      </c>
      <c r="D321" s="7">
        <v>2588.4</v>
      </c>
      <c r="E321" s="7"/>
      <c r="F321" s="7"/>
      <c r="G321" s="7"/>
      <c r="H321" s="7"/>
      <c r="I321" s="7"/>
      <c r="J321" s="7"/>
      <c r="K321" s="7"/>
      <c r="L321" s="7"/>
      <c r="M321" s="7"/>
      <c r="N321" s="20"/>
      <c r="O321" s="7">
        <v>4314</v>
      </c>
      <c r="P321" s="7"/>
      <c r="Q321" s="7"/>
      <c r="R321" s="7"/>
      <c r="S321" s="7"/>
      <c r="T321" s="7"/>
      <c r="U321" s="7"/>
      <c r="V321" s="7"/>
      <c r="W321" s="7"/>
      <c r="X321" s="20"/>
      <c r="Y321" s="7">
        <v>1949.6000000000001</v>
      </c>
      <c r="Z321" s="7"/>
      <c r="AA321" s="7">
        <v>5176.8</v>
      </c>
      <c r="AB321" s="7">
        <v>11740.1</v>
      </c>
      <c r="AC321" s="7"/>
      <c r="AD321" s="7">
        <v>5764</v>
      </c>
      <c r="AE321" s="7">
        <v>9694</v>
      </c>
      <c r="AF321" s="7">
        <v>5240</v>
      </c>
      <c r="AG321" s="7">
        <v>1918</v>
      </c>
      <c r="AH321" s="7">
        <v>2009</v>
      </c>
    </row>
    <row r="322" spans="1:34">
      <c r="A322" s="19"/>
      <c r="B322" s="20" t="s">
        <v>3</v>
      </c>
      <c r="C322" s="20" t="s">
        <v>0</v>
      </c>
      <c r="D322" s="7">
        <v>2050</v>
      </c>
      <c r="E322" s="7"/>
      <c r="F322" s="7"/>
      <c r="G322" s="7"/>
      <c r="H322" s="7"/>
      <c r="I322" s="7"/>
      <c r="J322" s="7"/>
      <c r="K322" s="7"/>
      <c r="L322" s="7"/>
      <c r="M322" s="7"/>
      <c r="N322" s="20"/>
      <c r="O322" s="7">
        <v>2050</v>
      </c>
      <c r="P322" s="7"/>
      <c r="Q322" s="7"/>
      <c r="R322" s="7"/>
      <c r="S322" s="7"/>
      <c r="T322" s="7"/>
      <c r="U322" s="7"/>
      <c r="V322" s="7"/>
      <c r="W322" s="7"/>
      <c r="X322" s="20"/>
      <c r="Y322" s="7">
        <v>1462.2</v>
      </c>
      <c r="Z322" s="7"/>
      <c r="AA322" s="7">
        <v>0</v>
      </c>
      <c r="AB322" s="7">
        <v>0</v>
      </c>
      <c r="AC322" s="7"/>
      <c r="AD322" s="7">
        <v>0</v>
      </c>
      <c r="AE322" s="7">
        <v>3134.24</v>
      </c>
      <c r="AF322" s="7">
        <v>0</v>
      </c>
      <c r="AG322" s="7">
        <v>0</v>
      </c>
      <c r="AH322" s="7">
        <v>0</v>
      </c>
    </row>
    <row r="323" spans="1:34">
      <c r="A323" s="19"/>
      <c r="B323" s="20" t="s">
        <v>5</v>
      </c>
      <c r="C323" s="20" t="s">
        <v>0</v>
      </c>
      <c r="D323" s="8">
        <v>538.40000000000009</v>
      </c>
      <c r="E323" s="8"/>
      <c r="F323" s="8"/>
      <c r="G323" s="8"/>
      <c r="H323" s="8"/>
      <c r="I323" s="8"/>
      <c r="J323" s="8"/>
      <c r="K323" s="8"/>
      <c r="L323" s="8"/>
      <c r="M323" s="8"/>
      <c r="N323" s="20"/>
      <c r="O323" s="8">
        <v>2264</v>
      </c>
      <c r="P323" s="8"/>
      <c r="Q323" s="8"/>
      <c r="R323" s="8"/>
      <c r="S323" s="8"/>
      <c r="T323" s="8"/>
      <c r="U323" s="8"/>
      <c r="V323" s="8"/>
      <c r="W323" s="8"/>
      <c r="X323" s="20"/>
      <c r="Y323" s="8">
        <v>487.40000000000009</v>
      </c>
      <c r="Z323" s="8"/>
      <c r="AA323" s="8">
        <v>5176.8</v>
      </c>
      <c r="AB323" s="8">
        <v>11740.1</v>
      </c>
      <c r="AC323" s="8"/>
      <c r="AD323" s="8">
        <v>5764</v>
      </c>
      <c r="AE323" s="8">
        <v>6559.76</v>
      </c>
      <c r="AF323" s="8">
        <v>5240</v>
      </c>
      <c r="AG323" s="8">
        <v>1918</v>
      </c>
      <c r="AH323" s="8">
        <v>2009</v>
      </c>
    </row>
    <row r="324" spans="1:34">
      <c r="A324" s="19"/>
      <c r="B324" s="20" t="s">
        <v>7</v>
      </c>
      <c r="C324" s="20" t="s">
        <v>0</v>
      </c>
      <c r="D324" s="7">
        <v>2320</v>
      </c>
      <c r="E324" s="7"/>
      <c r="F324" s="7"/>
      <c r="G324" s="7"/>
      <c r="H324" s="7"/>
      <c r="I324" s="7"/>
      <c r="J324" s="7"/>
      <c r="K324" s="7"/>
      <c r="L324" s="7"/>
      <c r="M324" s="7"/>
      <c r="N324" s="20"/>
      <c r="O324" s="7">
        <v>3190</v>
      </c>
      <c r="P324" s="7"/>
      <c r="Q324" s="7"/>
      <c r="R324" s="7"/>
      <c r="S324" s="7"/>
      <c r="T324" s="7"/>
      <c r="U324" s="7"/>
      <c r="V324" s="7"/>
      <c r="W324" s="7"/>
      <c r="X324" s="20"/>
      <c r="Y324" s="7">
        <v>0</v>
      </c>
      <c r="Z324" s="7"/>
      <c r="AA324" s="7">
        <v>150</v>
      </c>
      <c r="AB324" s="7">
        <v>0</v>
      </c>
      <c r="AC324" s="7"/>
      <c r="AD324" s="7">
        <v>0</v>
      </c>
      <c r="AE324" s="7">
        <v>284</v>
      </c>
      <c r="AF324" s="7">
        <v>176</v>
      </c>
      <c r="AG324" s="7">
        <v>546</v>
      </c>
      <c r="AH324" s="7">
        <v>0</v>
      </c>
    </row>
    <row r="325" spans="1:34">
      <c r="A325" s="19"/>
      <c r="B325" s="20" t="s">
        <v>9</v>
      </c>
      <c r="C325" s="20" t="s">
        <v>0</v>
      </c>
      <c r="D325" s="8">
        <v>2858.4</v>
      </c>
      <c r="E325" s="8"/>
      <c r="F325" s="8"/>
      <c r="G325" s="8"/>
      <c r="H325" s="8"/>
      <c r="I325" s="8"/>
      <c r="J325" s="8"/>
      <c r="K325" s="8"/>
      <c r="L325" s="8"/>
      <c r="M325" s="8"/>
      <c r="N325" s="20"/>
      <c r="O325" s="8">
        <v>5454</v>
      </c>
      <c r="P325" s="8"/>
      <c r="Q325" s="8"/>
      <c r="R325" s="8"/>
      <c r="S325" s="8"/>
      <c r="T325" s="8"/>
      <c r="U325" s="8"/>
      <c r="V325" s="8"/>
      <c r="W325" s="8"/>
      <c r="X325" s="20"/>
      <c r="Y325" s="8">
        <v>487.40000000000009</v>
      </c>
      <c r="Z325" s="8"/>
      <c r="AA325" s="8">
        <v>5326.8</v>
      </c>
      <c r="AB325" s="8">
        <v>11740.1</v>
      </c>
      <c r="AC325" s="8"/>
      <c r="AD325" s="8">
        <v>5764</v>
      </c>
      <c r="AE325" s="8">
        <v>6843.76</v>
      </c>
      <c r="AF325" s="8">
        <v>5416</v>
      </c>
      <c r="AG325" s="8">
        <v>2464</v>
      </c>
      <c r="AH325" s="8">
        <v>2009</v>
      </c>
    </row>
    <row r="326" spans="1:34">
      <c r="A326" s="19"/>
      <c r="B326" s="20" t="s">
        <v>11</v>
      </c>
      <c r="C326" s="20" t="s">
        <v>0</v>
      </c>
      <c r="D326" s="7">
        <v>30</v>
      </c>
      <c r="E326" s="7"/>
      <c r="F326" s="7"/>
      <c r="G326" s="7"/>
      <c r="H326" s="7"/>
      <c r="I326" s="7"/>
      <c r="J326" s="7"/>
      <c r="K326" s="7"/>
      <c r="L326" s="7"/>
      <c r="M326" s="7"/>
      <c r="N326" s="20"/>
      <c r="O326" s="7">
        <v>60</v>
      </c>
      <c r="P326" s="7"/>
      <c r="Q326" s="7"/>
      <c r="R326" s="7"/>
      <c r="S326" s="7"/>
      <c r="T326" s="7"/>
      <c r="U326" s="7"/>
      <c r="V326" s="7"/>
      <c r="W326" s="7"/>
      <c r="X326" s="20"/>
      <c r="Y326" s="7">
        <v>90</v>
      </c>
      <c r="Z326" s="7"/>
      <c r="AA326" s="7">
        <v>120</v>
      </c>
      <c r="AB326" s="7">
        <v>390</v>
      </c>
      <c r="AC326" s="7"/>
      <c r="AD326" s="7">
        <v>300</v>
      </c>
      <c r="AE326" s="7">
        <v>330</v>
      </c>
      <c r="AF326" s="7">
        <v>300</v>
      </c>
      <c r="AG326" s="7">
        <v>150</v>
      </c>
      <c r="AH326" s="7">
        <v>120</v>
      </c>
    </row>
    <row r="327" spans="1:34" ht="15.75" thickBot="1">
      <c r="A327" s="19"/>
      <c r="B327" s="20" t="s">
        <v>13</v>
      </c>
      <c r="C327" s="20" t="s">
        <v>0</v>
      </c>
      <c r="D327" s="22">
        <v>2888.4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0"/>
      <c r="O327" s="22">
        <v>5514</v>
      </c>
      <c r="P327" s="22"/>
      <c r="Q327" s="22"/>
      <c r="R327" s="22"/>
      <c r="S327" s="22"/>
      <c r="T327" s="22"/>
      <c r="U327" s="22"/>
      <c r="V327" s="22"/>
      <c r="W327" s="22"/>
      <c r="X327" s="20"/>
      <c r="Y327" s="22">
        <v>577.40000000000009</v>
      </c>
      <c r="Z327" s="22"/>
      <c r="AA327" s="22">
        <v>5446.8</v>
      </c>
      <c r="AB327" s="22">
        <v>12130.1</v>
      </c>
      <c r="AC327" s="22"/>
      <c r="AD327" s="22">
        <v>6064</v>
      </c>
      <c r="AE327" s="22">
        <v>7173.76</v>
      </c>
      <c r="AF327" s="22">
        <v>5716</v>
      </c>
      <c r="AG327" s="22">
        <v>2614</v>
      </c>
      <c r="AH327" s="22">
        <v>2129</v>
      </c>
    </row>
    <row r="328" spans="1:34" ht="15.75" thickTop="1">
      <c r="A328" s="19"/>
      <c r="B328" s="20" t="s">
        <v>15</v>
      </c>
      <c r="C328" s="20" t="s">
        <v>0</v>
      </c>
      <c r="D328" s="9">
        <v>800.97997999999995</v>
      </c>
      <c r="E328" s="9"/>
      <c r="F328" s="9"/>
      <c r="G328" s="9"/>
      <c r="H328" s="9"/>
      <c r="I328" s="9"/>
      <c r="J328" s="9"/>
      <c r="K328" s="9"/>
      <c r="L328" s="9"/>
      <c r="M328" s="9"/>
      <c r="N328" s="20"/>
      <c r="O328" s="9">
        <v>1538.07996</v>
      </c>
      <c r="P328" s="9"/>
      <c r="Q328" s="9"/>
      <c r="R328" s="9"/>
      <c r="S328" s="9"/>
      <c r="T328" s="9"/>
      <c r="U328" s="9"/>
      <c r="V328" s="9"/>
      <c r="W328" s="9"/>
      <c r="X328" s="20"/>
      <c r="Y328" s="9">
        <v>635.43426599999998</v>
      </c>
      <c r="Z328" s="9"/>
      <c r="AA328" s="9">
        <v>1139.3320812500001</v>
      </c>
      <c r="AB328" s="9">
        <v>3020.8673659999999</v>
      </c>
      <c r="AC328" s="9"/>
      <c r="AD328" s="9">
        <v>1335.5727414800001</v>
      </c>
      <c r="AE328" s="9">
        <v>2697.2194310000004</v>
      </c>
      <c r="AF328" s="9">
        <v>2076.27313</v>
      </c>
      <c r="AG328" s="9">
        <v>983.55206499999997</v>
      </c>
      <c r="AH328" s="9">
        <v>923.85537399999998</v>
      </c>
    </row>
    <row r="329" spans="1:34">
      <c r="A329" s="19"/>
      <c r="B329" s="20" t="s">
        <v>17</v>
      </c>
      <c r="C329" s="20" t="s">
        <v>0</v>
      </c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20"/>
      <c r="O329" s="9"/>
      <c r="P329" s="9"/>
      <c r="Q329" s="9"/>
      <c r="R329" s="9"/>
      <c r="S329" s="9"/>
      <c r="T329" s="9"/>
      <c r="U329" s="9"/>
      <c r="V329" s="9"/>
      <c r="W329" s="9"/>
      <c r="X329" s="20"/>
      <c r="Y329" s="9">
        <v>174</v>
      </c>
      <c r="Z329" s="9"/>
      <c r="AA329" s="9">
        <v>1579</v>
      </c>
      <c r="AB329" s="9">
        <v>944</v>
      </c>
      <c r="AC329" s="9"/>
      <c r="AD329" s="9">
        <v>4949</v>
      </c>
      <c r="AE329" s="9">
        <v>1964</v>
      </c>
      <c r="AF329" s="9">
        <v>483</v>
      </c>
      <c r="AG329" s="9">
        <v>147</v>
      </c>
      <c r="AH329" s="9">
        <v>250</v>
      </c>
    </row>
    <row r="330" spans="1:34">
      <c r="A330" s="19"/>
      <c r="B330" s="20" t="s">
        <v>19</v>
      </c>
      <c r="C330" s="20" t="s">
        <v>0</v>
      </c>
      <c r="D330" s="9">
        <v>0</v>
      </c>
      <c r="E330" s="9"/>
      <c r="F330" s="9"/>
      <c r="G330" s="9"/>
      <c r="H330" s="9"/>
      <c r="I330" s="9"/>
      <c r="J330" s="9"/>
      <c r="K330" s="9"/>
      <c r="L330" s="9"/>
      <c r="M330" s="9"/>
      <c r="N330" s="20"/>
      <c r="O330" s="9">
        <v>0</v>
      </c>
      <c r="P330" s="9"/>
      <c r="Q330" s="9"/>
      <c r="R330" s="9"/>
      <c r="S330" s="9"/>
      <c r="T330" s="9"/>
      <c r="U330" s="9"/>
      <c r="V330" s="9"/>
      <c r="W330" s="9"/>
      <c r="X330" s="20"/>
      <c r="Y330" s="9">
        <v>1398.5</v>
      </c>
      <c r="Z330" s="9"/>
      <c r="AA330" s="9">
        <v>1146</v>
      </c>
      <c r="AB330" s="9">
        <v>2672</v>
      </c>
      <c r="AC330" s="9"/>
      <c r="AD330" s="9">
        <v>1421</v>
      </c>
      <c r="AE330" s="9">
        <v>0</v>
      </c>
      <c r="AF330" s="9">
        <v>1326</v>
      </c>
      <c r="AG330" s="9">
        <v>2538</v>
      </c>
      <c r="AH330" s="9">
        <v>0</v>
      </c>
    </row>
    <row r="331" spans="1:34">
      <c r="A331" s="19"/>
      <c r="B331" s="20" t="s">
        <v>21</v>
      </c>
      <c r="C331" s="20" t="s">
        <v>0</v>
      </c>
      <c r="D331" s="9">
        <v>0</v>
      </c>
      <c r="E331" s="9"/>
      <c r="F331" s="9"/>
      <c r="G331" s="9"/>
      <c r="H331" s="9"/>
      <c r="I331" s="9"/>
      <c r="J331" s="9"/>
      <c r="K331" s="9"/>
      <c r="L331" s="9"/>
      <c r="M331" s="9"/>
      <c r="N331" s="20"/>
      <c r="O331" s="9">
        <v>0</v>
      </c>
      <c r="P331" s="9"/>
      <c r="Q331" s="9"/>
      <c r="R331" s="9"/>
      <c r="S331" s="9"/>
      <c r="T331" s="9"/>
      <c r="U331" s="9"/>
      <c r="V331" s="9"/>
      <c r="W331" s="9"/>
      <c r="X331" s="20"/>
      <c r="Y331" s="9">
        <v>0</v>
      </c>
      <c r="Z331" s="9"/>
      <c r="AA331" s="9">
        <v>0</v>
      </c>
      <c r="AB331" s="9">
        <v>0</v>
      </c>
      <c r="AC331" s="9"/>
      <c r="AD331" s="9">
        <v>0</v>
      </c>
      <c r="AE331" s="9">
        <v>0</v>
      </c>
      <c r="AF331" s="9">
        <v>0</v>
      </c>
      <c r="AG331" s="9">
        <v>0</v>
      </c>
      <c r="AH331" s="9">
        <v>0</v>
      </c>
    </row>
    <row r="332" spans="1:34">
      <c r="A332" s="19"/>
      <c r="B332" s="20" t="s">
        <v>23</v>
      </c>
      <c r="C332" s="20" t="s">
        <v>0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20"/>
      <c r="O332" s="9"/>
      <c r="P332" s="9"/>
      <c r="Q332" s="9"/>
      <c r="R332" s="9"/>
      <c r="S332" s="9"/>
      <c r="T332" s="9"/>
      <c r="U332" s="9"/>
      <c r="V332" s="9"/>
      <c r="W332" s="9"/>
      <c r="X332" s="20"/>
      <c r="Y332" s="9">
        <v>10</v>
      </c>
      <c r="Z332" s="9"/>
      <c r="AA332" s="9">
        <v>0</v>
      </c>
      <c r="AB332" s="9"/>
      <c r="AC332" s="9"/>
      <c r="AD332" s="9">
        <v>80</v>
      </c>
      <c r="AE332" s="9">
        <v>170</v>
      </c>
      <c r="AF332" s="9">
        <v>510</v>
      </c>
      <c r="AG332" s="9">
        <v>160</v>
      </c>
      <c r="AH332" s="9">
        <v>58</v>
      </c>
    </row>
    <row r="333" spans="1:34">
      <c r="A333" s="19"/>
      <c r="B333" s="20" t="s">
        <v>25</v>
      </c>
      <c r="C333" s="20" t="s">
        <v>0</v>
      </c>
      <c r="D333" s="9">
        <v>134</v>
      </c>
      <c r="E333" s="9"/>
      <c r="F333" s="9"/>
      <c r="G333" s="9"/>
      <c r="H333" s="9"/>
      <c r="I333" s="9"/>
      <c r="J333" s="9"/>
      <c r="K333" s="9"/>
      <c r="L333" s="9"/>
      <c r="M333" s="9"/>
      <c r="N333" s="20"/>
      <c r="O333" s="9">
        <v>206</v>
      </c>
      <c r="P333" s="9"/>
      <c r="Q333" s="9"/>
      <c r="R333" s="9"/>
      <c r="S333" s="9"/>
      <c r="T333" s="9"/>
      <c r="U333" s="9"/>
      <c r="V333" s="9"/>
      <c r="W333" s="9"/>
      <c r="X333" s="20"/>
      <c r="Y333" s="9">
        <v>52.2</v>
      </c>
      <c r="Z333" s="9"/>
      <c r="AA333" s="9">
        <v>184.6</v>
      </c>
      <c r="AB333" s="9">
        <v>1799.5</v>
      </c>
      <c r="AC333" s="9"/>
      <c r="AD333" s="9">
        <v>170.5</v>
      </c>
      <c r="AE333" s="9">
        <v>271.5</v>
      </c>
      <c r="AF333" s="9">
        <v>128</v>
      </c>
      <c r="AG333" s="9">
        <v>98</v>
      </c>
      <c r="AH333" s="9">
        <v>161</v>
      </c>
    </row>
    <row r="334" spans="1:34">
      <c r="A334" s="19"/>
      <c r="B334" s="20" t="s">
        <v>27</v>
      </c>
      <c r="C334" s="20" t="s">
        <v>0</v>
      </c>
      <c r="D334" s="2">
        <v>12.000000000000007</v>
      </c>
      <c r="E334" s="2"/>
      <c r="F334" s="2"/>
      <c r="G334" s="2"/>
      <c r="H334" s="2"/>
      <c r="I334" s="2"/>
      <c r="J334" s="2"/>
      <c r="K334" s="2"/>
      <c r="L334" s="2"/>
      <c r="M334" s="2"/>
      <c r="N334" s="20"/>
      <c r="O334" s="2">
        <v>19.000000000000011</v>
      </c>
      <c r="P334" s="2"/>
      <c r="Q334" s="2"/>
      <c r="R334" s="2"/>
      <c r="S334" s="2"/>
      <c r="T334" s="2"/>
      <c r="U334" s="2"/>
      <c r="V334" s="2"/>
      <c r="W334" s="2"/>
      <c r="X334" s="20"/>
      <c r="Y334" s="2">
        <v>7.9999999999999982</v>
      </c>
      <c r="Z334" s="2"/>
      <c r="AA334" s="2">
        <v>27.000000000000007</v>
      </c>
      <c r="AB334" s="2">
        <v>53.000000000000007</v>
      </c>
      <c r="AC334" s="2"/>
      <c r="AD334" s="2">
        <v>22</v>
      </c>
      <c r="AE334" s="2">
        <v>36.999999999999979</v>
      </c>
      <c r="AF334" s="2">
        <v>23</v>
      </c>
      <c r="AG334" s="2">
        <v>6.9999999999999982</v>
      </c>
      <c r="AH334" s="2">
        <v>6.9999999999999982</v>
      </c>
    </row>
    <row r="335" spans="1:34">
      <c r="A335" s="19"/>
      <c r="B335" s="20" t="s">
        <v>29</v>
      </c>
      <c r="C335" s="20" t="s">
        <v>0</v>
      </c>
      <c r="D335" s="2">
        <v>16.000000000000004</v>
      </c>
      <c r="E335" s="2"/>
      <c r="F335" s="2"/>
      <c r="G335" s="2"/>
      <c r="H335" s="2"/>
      <c r="I335" s="2"/>
      <c r="J335" s="2"/>
      <c r="K335" s="2"/>
      <c r="L335" s="2"/>
      <c r="M335" s="2"/>
      <c r="N335" s="20"/>
      <c r="O335" s="2">
        <v>21.000000000000014</v>
      </c>
      <c r="P335" s="2"/>
      <c r="Q335" s="2"/>
      <c r="R335" s="2"/>
      <c r="S335" s="2"/>
      <c r="T335" s="2"/>
      <c r="U335" s="2"/>
      <c r="V335" s="2"/>
      <c r="W335" s="2"/>
      <c r="X335" s="20"/>
      <c r="Y335" s="2">
        <v>7.9999999999999982</v>
      </c>
      <c r="Z335" s="2"/>
      <c r="AA335" s="2">
        <v>27.000000000000007</v>
      </c>
      <c r="AB335" s="2">
        <v>53.000000000000007</v>
      </c>
      <c r="AC335" s="2"/>
      <c r="AD335" s="2">
        <v>22</v>
      </c>
      <c r="AE335" s="2">
        <v>36.999999999999979</v>
      </c>
      <c r="AF335" s="2">
        <v>23</v>
      </c>
      <c r="AG335" s="2">
        <v>6.9999999999999982</v>
      </c>
      <c r="AH335" s="2">
        <v>6.9999999999999982</v>
      </c>
    </row>
    <row r="336" spans="1:34">
      <c r="A336" s="19"/>
      <c r="B336" s="20" t="s">
        <v>31</v>
      </c>
      <c r="C336" s="20" t="s">
        <v>0</v>
      </c>
      <c r="D336" s="2">
        <v>1</v>
      </c>
      <c r="E336" s="2"/>
      <c r="F336" s="2"/>
      <c r="G336" s="2"/>
      <c r="H336" s="2"/>
      <c r="I336" s="2"/>
      <c r="J336" s="2"/>
      <c r="K336" s="2"/>
      <c r="L336" s="2"/>
      <c r="M336" s="2"/>
      <c r="N336" s="20"/>
      <c r="O336" s="2">
        <v>2</v>
      </c>
      <c r="P336" s="2"/>
      <c r="Q336" s="2"/>
      <c r="R336" s="2"/>
      <c r="S336" s="2"/>
      <c r="T336" s="2"/>
      <c r="U336" s="2"/>
      <c r="V336" s="2"/>
      <c r="W336" s="2"/>
      <c r="X336" s="20"/>
      <c r="Y336" s="2">
        <v>3</v>
      </c>
      <c r="Z336" s="2"/>
      <c r="AA336" s="2">
        <v>4</v>
      </c>
      <c r="AB336" s="2">
        <v>13</v>
      </c>
      <c r="AC336" s="2"/>
      <c r="AD336" s="2">
        <v>10</v>
      </c>
      <c r="AE336" s="2">
        <v>11</v>
      </c>
      <c r="AF336" s="2">
        <v>10</v>
      </c>
      <c r="AG336" s="2">
        <v>5</v>
      </c>
      <c r="AH336" s="2">
        <v>4</v>
      </c>
    </row>
    <row r="337" spans="1:34">
      <c r="A337" s="19"/>
      <c r="B337" s="20" t="s">
        <v>33</v>
      </c>
      <c r="C337" s="20" t="s">
        <v>0</v>
      </c>
      <c r="D337" s="10">
        <v>12.000000000000007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20"/>
      <c r="O337" s="10">
        <v>9.5000000000000053</v>
      </c>
      <c r="P337" s="10"/>
      <c r="Q337" s="10"/>
      <c r="R337" s="10"/>
      <c r="S337" s="10"/>
      <c r="T337" s="10"/>
      <c r="U337" s="10"/>
      <c r="V337" s="10"/>
      <c r="W337" s="10"/>
      <c r="X337" s="20"/>
      <c r="Y337" s="10">
        <v>2.6666666666666661</v>
      </c>
      <c r="Z337" s="10"/>
      <c r="AA337" s="10">
        <v>6.7500000000000018</v>
      </c>
      <c r="AB337" s="10">
        <v>4.0769230769230775</v>
      </c>
      <c r="AC337" s="10"/>
      <c r="AD337" s="10">
        <v>2.2000000000000002</v>
      </c>
      <c r="AE337" s="10">
        <v>3.3636363636363615</v>
      </c>
      <c r="AF337" s="10">
        <v>2.2999999999999998</v>
      </c>
      <c r="AG337" s="10">
        <v>1.3999999999999997</v>
      </c>
      <c r="AH337" s="10">
        <v>1.7499999999999996</v>
      </c>
    </row>
    <row r="338" spans="1:34">
      <c r="A338" s="19"/>
      <c r="B338" s="20" t="s">
        <v>35</v>
      </c>
      <c r="C338" s="20" t="s">
        <v>0</v>
      </c>
      <c r="D338" s="10">
        <v>16.000000000000004</v>
      </c>
      <c r="E338" s="10"/>
      <c r="F338" s="10"/>
      <c r="G338" s="10"/>
      <c r="H338" s="10"/>
      <c r="I338" s="10"/>
      <c r="J338" s="10"/>
      <c r="K338" s="10"/>
      <c r="L338" s="10"/>
      <c r="M338" s="10"/>
      <c r="N338" s="20"/>
      <c r="O338" s="10">
        <v>10.500000000000007</v>
      </c>
      <c r="P338" s="10"/>
      <c r="Q338" s="10"/>
      <c r="R338" s="10"/>
      <c r="S338" s="10"/>
      <c r="T338" s="10"/>
      <c r="U338" s="10"/>
      <c r="V338" s="10"/>
      <c r="W338" s="10"/>
      <c r="X338" s="20"/>
      <c r="Y338" s="10">
        <v>2.6666666666666661</v>
      </c>
      <c r="Z338" s="10"/>
      <c r="AA338" s="10">
        <v>6.7500000000000018</v>
      </c>
      <c r="AB338" s="10">
        <v>4.0769230769230775</v>
      </c>
      <c r="AC338" s="10"/>
      <c r="AD338" s="10">
        <v>2.2000000000000002</v>
      </c>
      <c r="AE338" s="10">
        <v>3.3636363636363615</v>
      </c>
      <c r="AF338" s="10">
        <v>2.2999999999999998</v>
      </c>
      <c r="AG338" s="10">
        <v>1.3999999999999997</v>
      </c>
      <c r="AH338" s="10">
        <v>1.7499999999999996</v>
      </c>
    </row>
    <row r="339" spans="1:34">
      <c r="A339" s="19"/>
      <c r="B339" s="20" t="s">
        <v>37</v>
      </c>
      <c r="C339" s="20" t="s">
        <v>0</v>
      </c>
      <c r="D339" s="7">
        <v>2588.4</v>
      </c>
      <c r="E339" s="7"/>
      <c r="F339" s="7"/>
      <c r="G339" s="7"/>
      <c r="H339" s="7"/>
      <c r="I339" s="7"/>
      <c r="J339" s="7"/>
      <c r="K339" s="7"/>
      <c r="L339" s="7"/>
      <c r="M339" s="7"/>
      <c r="N339" s="20"/>
      <c r="O339" s="7">
        <v>2157</v>
      </c>
      <c r="P339" s="7"/>
      <c r="Q339" s="7"/>
      <c r="R339" s="7"/>
      <c r="S339" s="7"/>
      <c r="T339" s="7"/>
      <c r="U339" s="7"/>
      <c r="V339" s="7"/>
      <c r="W339" s="7"/>
      <c r="X339" s="20"/>
      <c r="Y339" s="7">
        <v>649.86666666666667</v>
      </c>
      <c r="Z339" s="7"/>
      <c r="AA339" s="7">
        <v>1294.2</v>
      </c>
      <c r="AB339" s="7">
        <v>903.0846153846154</v>
      </c>
      <c r="AC339" s="7"/>
      <c r="AD339" s="7">
        <v>576.4</v>
      </c>
      <c r="AE339" s="7">
        <v>881.27272727272725</v>
      </c>
      <c r="AF339" s="7">
        <v>524</v>
      </c>
      <c r="AG339" s="7">
        <v>383.6</v>
      </c>
      <c r="AH339" s="7">
        <v>502.25</v>
      </c>
    </row>
    <row r="340" spans="1:34">
      <c r="A340" s="19"/>
      <c r="B340" s="20" t="s">
        <v>39</v>
      </c>
      <c r="C340" s="20" t="s">
        <v>0</v>
      </c>
      <c r="D340" s="7">
        <v>2050</v>
      </c>
      <c r="E340" s="7"/>
      <c r="F340" s="7"/>
      <c r="G340" s="7"/>
      <c r="H340" s="7"/>
      <c r="I340" s="7"/>
      <c r="J340" s="7"/>
      <c r="K340" s="7"/>
      <c r="L340" s="7"/>
      <c r="M340" s="7"/>
      <c r="N340" s="20"/>
      <c r="O340" s="7">
        <v>1025</v>
      </c>
      <c r="P340" s="7"/>
      <c r="Q340" s="7"/>
      <c r="R340" s="7"/>
      <c r="S340" s="7"/>
      <c r="T340" s="7"/>
      <c r="U340" s="7"/>
      <c r="V340" s="7"/>
      <c r="W340" s="7"/>
      <c r="X340" s="20"/>
      <c r="Y340" s="7">
        <v>487.40000000000003</v>
      </c>
      <c r="Z340" s="7"/>
      <c r="AA340" s="7">
        <v>0</v>
      </c>
      <c r="AB340" s="7">
        <v>0</v>
      </c>
      <c r="AC340" s="7"/>
      <c r="AD340" s="7">
        <v>0</v>
      </c>
      <c r="AE340" s="7">
        <v>284.9309090909091</v>
      </c>
      <c r="AF340" s="7">
        <v>0</v>
      </c>
      <c r="AG340" s="7">
        <v>0</v>
      </c>
      <c r="AH340" s="7">
        <v>0</v>
      </c>
    </row>
    <row r="341" spans="1:34">
      <c r="A341" s="19"/>
      <c r="B341" s="20" t="s">
        <v>41</v>
      </c>
      <c r="C341" s="20" t="s">
        <v>0</v>
      </c>
      <c r="D341" s="8">
        <v>538.40000000000009</v>
      </c>
      <c r="E341" s="8"/>
      <c r="F341" s="8"/>
      <c r="G341" s="8"/>
      <c r="H341" s="8"/>
      <c r="I341" s="8"/>
      <c r="J341" s="8"/>
      <c r="K341" s="8"/>
      <c r="L341" s="8"/>
      <c r="M341" s="8"/>
      <c r="N341" s="20"/>
      <c r="O341" s="8">
        <v>1132</v>
      </c>
      <c r="P341" s="8"/>
      <c r="Q341" s="8"/>
      <c r="R341" s="8"/>
      <c r="S341" s="8"/>
      <c r="T341" s="8"/>
      <c r="U341" s="8"/>
      <c r="V341" s="8"/>
      <c r="W341" s="8"/>
      <c r="X341" s="20"/>
      <c r="Y341" s="8">
        <v>162.46666666666664</v>
      </c>
      <c r="Z341" s="8"/>
      <c r="AA341" s="8">
        <v>1294.2</v>
      </c>
      <c r="AB341" s="8">
        <v>903.0846153846154</v>
      </c>
      <c r="AC341" s="8"/>
      <c r="AD341" s="8">
        <v>576.4</v>
      </c>
      <c r="AE341" s="8">
        <v>596.3418181818181</v>
      </c>
      <c r="AF341" s="8">
        <v>524</v>
      </c>
      <c r="AG341" s="8">
        <v>383.6</v>
      </c>
      <c r="AH341" s="8">
        <v>502.25</v>
      </c>
    </row>
    <row r="342" spans="1:34">
      <c r="A342" s="19"/>
      <c r="B342" s="20" t="s">
        <v>43</v>
      </c>
      <c r="C342" s="20" t="s">
        <v>0</v>
      </c>
      <c r="D342" s="7">
        <v>2320</v>
      </c>
      <c r="E342" s="7"/>
      <c r="F342" s="7"/>
      <c r="G342" s="7"/>
      <c r="H342" s="7"/>
      <c r="I342" s="7"/>
      <c r="J342" s="7"/>
      <c r="K342" s="7"/>
      <c r="L342" s="7"/>
      <c r="M342" s="7"/>
      <c r="N342" s="20"/>
      <c r="O342" s="7">
        <v>1595</v>
      </c>
      <c r="P342" s="7"/>
      <c r="Q342" s="7"/>
      <c r="R342" s="7"/>
      <c r="S342" s="7"/>
      <c r="T342" s="7"/>
      <c r="U342" s="7"/>
      <c r="V342" s="7"/>
      <c r="W342" s="7"/>
      <c r="X342" s="20"/>
      <c r="Y342" s="7">
        <v>0</v>
      </c>
      <c r="Z342" s="7"/>
      <c r="AA342" s="7">
        <v>37.5</v>
      </c>
      <c r="AB342" s="7">
        <v>0</v>
      </c>
      <c r="AC342" s="7"/>
      <c r="AD342" s="7">
        <v>0</v>
      </c>
      <c r="AE342" s="7">
        <v>25.818181818181817</v>
      </c>
      <c r="AF342" s="7">
        <v>17.600000000000001</v>
      </c>
      <c r="AG342" s="7">
        <v>109.2</v>
      </c>
      <c r="AH342" s="7">
        <v>0</v>
      </c>
    </row>
    <row r="343" spans="1:34">
      <c r="A343" s="19"/>
      <c r="B343" s="20" t="s">
        <v>45</v>
      </c>
      <c r="C343" s="20" t="s">
        <v>0</v>
      </c>
      <c r="D343" s="8">
        <v>2858.4</v>
      </c>
      <c r="E343" s="8"/>
      <c r="F343" s="8"/>
      <c r="G343" s="8"/>
      <c r="H343" s="8"/>
      <c r="I343" s="8"/>
      <c r="J343" s="8"/>
      <c r="K343" s="8"/>
      <c r="L343" s="8"/>
      <c r="M343" s="8"/>
      <c r="N343" s="20"/>
      <c r="O343" s="8">
        <v>2727</v>
      </c>
      <c r="P343" s="8"/>
      <c r="Q343" s="8"/>
      <c r="R343" s="8"/>
      <c r="S343" s="8"/>
      <c r="T343" s="8"/>
      <c r="U343" s="8"/>
      <c r="V343" s="8"/>
      <c r="W343" s="8"/>
      <c r="X343" s="20"/>
      <c r="Y343" s="8">
        <v>162.46666666666664</v>
      </c>
      <c r="Z343" s="8"/>
      <c r="AA343" s="8">
        <v>1331.7</v>
      </c>
      <c r="AB343" s="8">
        <v>903.0846153846154</v>
      </c>
      <c r="AC343" s="8"/>
      <c r="AD343" s="8">
        <v>576.4</v>
      </c>
      <c r="AE343" s="8">
        <v>622.16</v>
      </c>
      <c r="AF343" s="8">
        <v>541.6</v>
      </c>
      <c r="AG343" s="8">
        <v>492.8</v>
      </c>
      <c r="AH343" s="8">
        <v>502.25</v>
      </c>
    </row>
    <row r="344" spans="1:34">
      <c r="A344" s="19"/>
      <c r="B344" s="20" t="s">
        <v>47</v>
      </c>
      <c r="C344" s="20" t="s">
        <v>0</v>
      </c>
      <c r="D344" s="7">
        <v>30</v>
      </c>
      <c r="E344" s="7"/>
      <c r="F344" s="7"/>
      <c r="G344" s="7"/>
      <c r="H344" s="7"/>
      <c r="I344" s="7"/>
      <c r="J344" s="7"/>
      <c r="K344" s="7"/>
      <c r="L344" s="7"/>
      <c r="M344" s="7"/>
      <c r="N344" s="20"/>
      <c r="O344" s="7">
        <v>30</v>
      </c>
      <c r="P344" s="7"/>
      <c r="Q344" s="7"/>
      <c r="R344" s="7"/>
      <c r="S344" s="7"/>
      <c r="T344" s="7"/>
      <c r="U344" s="7"/>
      <c r="V344" s="7"/>
      <c r="W344" s="7"/>
      <c r="X344" s="20"/>
      <c r="Y344" s="7">
        <v>30</v>
      </c>
      <c r="Z344" s="7"/>
      <c r="AA344" s="7">
        <v>30</v>
      </c>
      <c r="AB344" s="7">
        <v>30</v>
      </c>
      <c r="AC344" s="7"/>
      <c r="AD344" s="7">
        <v>30</v>
      </c>
      <c r="AE344" s="7">
        <v>30</v>
      </c>
      <c r="AF344" s="7">
        <v>30</v>
      </c>
      <c r="AG344" s="7">
        <v>30</v>
      </c>
      <c r="AH344" s="7">
        <v>30</v>
      </c>
    </row>
    <row r="345" spans="1:34" ht="15.75" thickBot="1">
      <c r="A345" s="19"/>
      <c r="B345" s="20" t="s">
        <v>49</v>
      </c>
      <c r="C345" s="20" t="s">
        <v>0</v>
      </c>
      <c r="D345" s="22">
        <v>2888.4</v>
      </c>
      <c r="E345" s="22"/>
      <c r="F345" s="22"/>
      <c r="G345" s="22"/>
      <c r="H345" s="22"/>
      <c r="I345" s="22"/>
      <c r="J345" s="22"/>
      <c r="K345" s="22"/>
      <c r="L345" s="22"/>
      <c r="M345" s="22"/>
      <c r="N345" s="20"/>
      <c r="O345" s="22">
        <v>2757</v>
      </c>
      <c r="P345" s="22"/>
      <c r="Q345" s="22"/>
      <c r="R345" s="22"/>
      <c r="S345" s="22"/>
      <c r="T345" s="22"/>
      <c r="U345" s="22"/>
      <c r="V345" s="22"/>
      <c r="W345" s="22"/>
      <c r="X345" s="20"/>
      <c r="Y345" s="22">
        <v>192.4666666666667</v>
      </c>
      <c r="Z345" s="22"/>
      <c r="AA345" s="22">
        <v>1361.7</v>
      </c>
      <c r="AB345" s="22">
        <v>933.0846153846154</v>
      </c>
      <c r="AC345" s="22"/>
      <c r="AD345" s="22">
        <v>606.4</v>
      </c>
      <c r="AE345" s="22">
        <v>652.16</v>
      </c>
      <c r="AF345" s="22">
        <v>571.6</v>
      </c>
      <c r="AG345" s="22">
        <v>522.79999999999995</v>
      </c>
      <c r="AH345" s="22">
        <v>532.25</v>
      </c>
    </row>
    <row r="346" spans="1:34" ht="15.75" thickTop="1">
      <c r="A346" s="19"/>
      <c r="B346" s="20" t="s">
        <v>51</v>
      </c>
      <c r="C346" s="20" t="s">
        <v>0</v>
      </c>
      <c r="D346" s="9">
        <v>33.65</v>
      </c>
      <c r="E346" s="9"/>
      <c r="F346" s="9"/>
      <c r="G346" s="9"/>
      <c r="H346" s="9"/>
      <c r="I346" s="9"/>
      <c r="J346" s="9"/>
      <c r="K346" s="9"/>
      <c r="L346" s="9"/>
      <c r="M346" s="9"/>
      <c r="N346" s="20"/>
      <c r="O346" s="9">
        <v>107.80952380952374</v>
      </c>
      <c r="P346" s="9"/>
      <c r="Q346" s="9"/>
      <c r="R346" s="9"/>
      <c r="S346" s="9"/>
      <c r="T346" s="9"/>
      <c r="U346" s="9"/>
      <c r="V346" s="9"/>
      <c r="W346" s="9"/>
      <c r="X346" s="20"/>
      <c r="Y346" s="9">
        <v>60.925000000000026</v>
      </c>
      <c r="Z346" s="9"/>
      <c r="AA346" s="9">
        <v>191.73333333333329</v>
      </c>
      <c r="AB346" s="9">
        <v>221.51132075471696</v>
      </c>
      <c r="AC346" s="9"/>
      <c r="AD346" s="9">
        <v>262</v>
      </c>
      <c r="AE346" s="9">
        <v>177.29081081081091</v>
      </c>
      <c r="AF346" s="9">
        <v>227.82608695652175</v>
      </c>
      <c r="AG346" s="9">
        <v>274.00000000000006</v>
      </c>
      <c r="AH346" s="9">
        <v>287.00000000000006</v>
      </c>
    </row>
    <row r="347" spans="1:34">
      <c r="A347" s="19"/>
      <c r="B347" s="20" t="s">
        <v>53</v>
      </c>
      <c r="C347" s="20" t="s">
        <v>0</v>
      </c>
      <c r="D347" s="15">
        <v>0.79199505486014521</v>
      </c>
      <c r="E347" s="15"/>
      <c r="F347" s="15"/>
      <c r="G347" s="15"/>
      <c r="H347" s="15"/>
      <c r="I347" s="15"/>
      <c r="J347" s="15"/>
      <c r="K347" s="15"/>
      <c r="L347" s="15"/>
      <c r="M347" s="15"/>
      <c r="N347" s="20"/>
      <c r="O347" s="15">
        <v>0.47519703291608717</v>
      </c>
      <c r="P347" s="15"/>
      <c r="Q347" s="15"/>
      <c r="R347" s="15"/>
      <c r="S347" s="15"/>
      <c r="T347" s="15"/>
      <c r="U347" s="15"/>
      <c r="V347" s="15"/>
      <c r="W347" s="15"/>
      <c r="X347" s="20"/>
      <c r="Y347" s="15">
        <v>0.75</v>
      </c>
      <c r="Z347" s="15"/>
      <c r="AA347" s="15">
        <v>0</v>
      </c>
      <c r="AB347" s="15">
        <v>0</v>
      </c>
      <c r="AC347" s="15"/>
      <c r="AD347" s="15">
        <v>0</v>
      </c>
      <c r="AE347" s="15">
        <v>0.32331751598927166</v>
      </c>
      <c r="AF347" s="15">
        <v>0</v>
      </c>
      <c r="AG347" s="15">
        <v>0</v>
      </c>
      <c r="AH347" s="15">
        <v>0</v>
      </c>
    </row>
    <row r="348" spans="1:34">
      <c r="A348" s="19"/>
      <c r="B348" s="20" t="s">
        <v>55</v>
      </c>
      <c r="C348" s="20" t="s">
        <v>0</v>
      </c>
      <c r="D348" s="15">
        <v>0.41765137315622203</v>
      </c>
      <c r="E348" s="15"/>
      <c r="F348" s="15"/>
      <c r="G348" s="15"/>
      <c r="H348" s="15"/>
      <c r="I348" s="15"/>
      <c r="J348" s="15"/>
      <c r="K348" s="15"/>
      <c r="L348" s="15"/>
      <c r="M348" s="15"/>
      <c r="N348" s="20"/>
      <c r="O348" s="15">
        <v>0.27318763326226014</v>
      </c>
      <c r="P348" s="15"/>
      <c r="Q348" s="15"/>
      <c r="R348" s="15"/>
      <c r="S348" s="15"/>
      <c r="T348" s="15"/>
      <c r="U348" s="15"/>
      <c r="V348" s="15"/>
      <c r="W348" s="15"/>
      <c r="X348" s="20"/>
      <c r="Y348" s="15">
        <v>0.75</v>
      </c>
      <c r="Z348" s="15"/>
      <c r="AA348" s="15">
        <v>0</v>
      </c>
      <c r="AB348" s="15">
        <v>0</v>
      </c>
      <c r="AC348" s="15"/>
      <c r="AD348" s="15">
        <v>0</v>
      </c>
      <c r="AE348" s="15">
        <v>0.31411505311685706</v>
      </c>
      <c r="AF348" s="15">
        <v>0</v>
      </c>
      <c r="AG348" s="15">
        <v>0</v>
      </c>
      <c r="AH348" s="15">
        <v>0</v>
      </c>
    </row>
    <row r="349" spans="1:34">
      <c r="A349" s="19"/>
      <c r="B349" s="20" t="s">
        <v>57</v>
      </c>
      <c r="C349" s="20" t="s">
        <v>0</v>
      </c>
      <c r="D349" s="16">
        <v>1</v>
      </c>
      <c r="E349" s="16"/>
      <c r="F349" s="16"/>
      <c r="G349" s="16"/>
      <c r="H349" s="16"/>
      <c r="I349" s="16"/>
      <c r="J349" s="16"/>
      <c r="K349" s="16"/>
      <c r="L349" s="16"/>
      <c r="M349" s="16"/>
      <c r="N349" s="20"/>
      <c r="O349" s="16">
        <v>2</v>
      </c>
      <c r="P349" s="16"/>
      <c r="Q349" s="16"/>
      <c r="R349" s="16"/>
      <c r="S349" s="16"/>
      <c r="T349" s="16"/>
      <c r="U349" s="16"/>
      <c r="V349" s="16"/>
      <c r="W349" s="16"/>
      <c r="X349" s="20"/>
      <c r="Y349" s="16">
        <v>3</v>
      </c>
      <c r="Z349" s="16"/>
      <c r="AA349" s="16">
        <v>4</v>
      </c>
      <c r="AB349" s="16">
        <v>13</v>
      </c>
      <c r="AC349" s="16"/>
      <c r="AD349" s="16">
        <v>10</v>
      </c>
      <c r="AE349" s="16">
        <v>11</v>
      </c>
      <c r="AF349" s="16">
        <v>10</v>
      </c>
      <c r="AG349" s="16">
        <v>5</v>
      </c>
      <c r="AH349" s="16">
        <v>4</v>
      </c>
    </row>
    <row r="350" spans="1:34">
      <c r="A350" s="19" t="s">
        <v>108</v>
      </c>
      <c r="B350" s="20" t="s">
        <v>1</v>
      </c>
      <c r="C350" s="20" t="s">
        <v>0</v>
      </c>
      <c r="D350" s="7">
        <v>21433966.870000001</v>
      </c>
      <c r="E350" s="7">
        <v>18084572.149999995</v>
      </c>
      <c r="F350" s="7">
        <v>17761724.249999989</v>
      </c>
      <c r="G350" s="7"/>
      <c r="H350" s="7"/>
      <c r="I350" s="7"/>
      <c r="J350" s="7"/>
      <c r="K350" s="7"/>
      <c r="L350" s="7"/>
      <c r="M350" s="7"/>
      <c r="N350" s="20"/>
      <c r="O350" s="7">
        <v>18574773.220000003</v>
      </c>
      <c r="P350" s="7">
        <v>15176801.250000004</v>
      </c>
      <c r="Q350" s="7">
        <v>15800700.750000002</v>
      </c>
      <c r="R350" s="7"/>
      <c r="S350" s="7"/>
      <c r="T350" s="7"/>
      <c r="U350" s="7"/>
      <c r="V350" s="7"/>
      <c r="W350" s="7"/>
      <c r="X350" s="20"/>
      <c r="Y350" s="7">
        <v>1637060.4500000004</v>
      </c>
      <c r="Z350" s="7">
        <v>1404225.5500000003</v>
      </c>
      <c r="AA350" s="7">
        <v>1272760</v>
      </c>
      <c r="AB350" s="7">
        <v>922124.79999999981</v>
      </c>
      <c r="AC350" s="7"/>
      <c r="AD350" s="7"/>
      <c r="AE350" s="7"/>
      <c r="AF350" s="7"/>
      <c r="AG350" s="7"/>
      <c r="AH350" s="7"/>
    </row>
    <row r="351" spans="1:34">
      <c r="A351" s="19"/>
      <c r="B351" s="20" t="s">
        <v>3</v>
      </c>
      <c r="C351" s="20" t="s">
        <v>0</v>
      </c>
      <c r="D351" s="7">
        <v>4711757.4099999992</v>
      </c>
      <c r="E351" s="7">
        <v>3991273.9500000011</v>
      </c>
      <c r="F351" s="7">
        <v>3541253.47</v>
      </c>
      <c r="G351" s="7"/>
      <c r="H351" s="7"/>
      <c r="I351" s="7"/>
      <c r="J351" s="7"/>
      <c r="K351" s="7"/>
      <c r="L351" s="7"/>
      <c r="M351" s="7"/>
      <c r="N351" s="20"/>
      <c r="O351" s="7">
        <v>4031018.4299999988</v>
      </c>
      <c r="P351" s="7">
        <v>3284737.8700000006</v>
      </c>
      <c r="Q351" s="7">
        <v>3280425.3800000004</v>
      </c>
      <c r="R351" s="7"/>
      <c r="S351" s="7"/>
      <c r="T351" s="7"/>
      <c r="U351" s="7"/>
      <c r="V351" s="7"/>
      <c r="W351" s="7"/>
      <c r="X351" s="20"/>
      <c r="Y351" s="7">
        <v>67907.989999999991</v>
      </c>
      <c r="Z351" s="7">
        <v>49314.239999999998</v>
      </c>
      <c r="AA351" s="7">
        <v>14186.76</v>
      </c>
      <c r="AB351" s="7">
        <v>10039.280000000001</v>
      </c>
      <c r="AC351" s="7"/>
      <c r="AD351" s="7"/>
      <c r="AE351" s="7"/>
      <c r="AF351" s="7"/>
      <c r="AG351" s="7"/>
      <c r="AH351" s="7"/>
    </row>
    <row r="352" spans="1:34">
      <c r="A352" s="19"/>
      <c r="B352" s="20" t="s">
        <v>5</v>
      </c>
      <c r="C352" s="20" t="s">
        <v>0</v>
      </c>
      <c r="D352" s="8">
        <v>16722209.460000001</v>
      </c>
      <c r="E352" s="8">
        <v>14093298.199999994</v>
      </c>
      <c r="F352" s="8">
        <v>14220470.779999988</v>
      </c>
      <c r="G352" s="8"/>
      <c r="H352" s="8"/>
      <c r="I352" s="8"/>
      <c r="J352" s="8"/>
      <c r="K352" s="8"/>
      <c r="L352" s="8"/>
      <c r="M352" s="8"/>
      <c r="N352" s="20"/>
      <c r="O352" s="8">
        <v>14543754.790000003</v>
      </c>
      <c r="P352" s="8">
        <v>11892063.380000003</v>
      </c>
      <c r="Q352" s="8">
        <v>12520275.370000001</v>
      </c>
      <c r="R352" s="8"/>
      <c r="S352" s="8"/>
      <c r="T352" s="8"/>
      <c r="U352" s="8"/>
      <c r="V352" s="8"/>
      <c r="W352" s="8"/>
      <c r="X352" s="20"/>
      <c r="Y352" s="8">
        <v>1569152.4600000004</v>
      </c>
      <c r="Z352" s="8">
        <v>1354911.3100000003</v>
      </c>
      <c r="AA352" s="8">
        <v>1258573.24</v>
      </c>
      <c r="AB352" s="8">
        <v>912085.51999999979</v>
      </c>
      <c r="AC352" s="8"/>
      <c r="AD352" s="8"/>
      <c r="AE352" s="8"/>
      <c r="AF352" s="8"/>
      <c r="AG352" s="8"/>
      <c r="AH352" s="8"/>
    </row>
    <row r="353" spans="1:34">
      <c r="A353" s="19"/>
      <c r="B353" s="20" t="s">
        <v>7</v>
      </c>
      <c r="C353" s="20" t="s">
        <v>0</v>
      </c>
      <c r="D353" s="7">
        <v>119245</v>
      </c>
      <c r="E353" s="7">
        <v>122085</v>
      </c>
      <c r="F353" s="7">
        <v>124122.5</v>
      </c>
      <c r="G353" s="7"/>
      <c r="H353" s="7"/>
      <c r="I353" s="7"/>
      <c r="J353" s="7"/>
      <c r="K353" s="7"/>
      <c r="L353" s="7"/>
      <c r="M353" s="7"/>
      <c r="N353" s="20"/>
      <c r="O353" s="7">
        <v>118997.5</v>
      </c>
      <c r="P353" s="7">
        <v>114047.5</v>
      </c>
      <c r="Q353" s="7">
        <v>122892.5</v>
      </c>
      <c r="R353" s="7"/>
      <c r="S353" s="7"/>
      <c r="T353" s="7"/>
      <c r="U353" s="7"/>
      <c r="V353" s="7"/>
      <c r="W353" s="7"/>
      <c r="X353" s="20"/>
      <c r="Y353" s="7">
        <v>11252.5</v>
      </c>
      <c r="Z353" s="7">
        <v>12220</v>
      </c>
      <c r="AA353" s="7">
        <v>10435</v>
      </c>
      <c r="AB353" s="7">
        <v>7680</v>
      </c>
      <c r="AC353" s="7"/>
      <c r="AD353" s="7"/>
      <c r="AE353" s="7"/>
      <c r="AF353" s="7"/>
      <c r="AG353" s="7"/>
      <c r="AH353" s="7"/>
    </row>
    <row r="354" spans="1:34">
      <c r="A354" s="19"/>
      <c r="B354" s="20" t="s">
        <v>9</v>
      </c>
      <c r="C354" s="20" t="s">
        <v>0</v>
      </c>
      <c r="D354" s="8">
        <v>16841454.460000001</v>
      </c>
      <c r="E354" s="8">
        <v>14215383.199999994</v>
      </c>
      <c r="F354" s="8">
        <v>14344593.279999988</v>
      </c>
      <c r="G354" s="8"/>
      <c r="H354" s="8"/>
      <c r="I354" s="8"/>
      <c r="J354" s="8"/>
      <c r="K354" s="8"/>
      <c r="L354" s="8"/>
      <c r="M354" s="8"/>
      <c r="N354" s="20"/>
      <c r="O354" s="8">
        <v>14662752.290000003</v>
      </c>
      <c r="P354" s="8">
        <v>12006110.880000003</v>
      </c>
      <c r="Q354" s="8">
        <v>12643167.870000001</v>
      </c>
      <c r="R354" s="8"/>
      <c r="S354" s="8"/>
      <c r="T354" s="8"/>
      <c r="U354" s="8"/>
      <c r="V354" s="8"/>
      <c r="W354" s="8"/>
      <c r="X354" s="20"/>
      <c r="Y354" s="8">
        <v>1580404.9600000004</v>
      </c>
      <c r="Z354" s="8">
        <v>1367131.3100000003</v>
      </c>
      <c r="AA354" s="8">
        <v>1269008.24</v>
      </c>
      <c r="AB354" s="8">
        <v>919765.51999999979</v>
      </c>
      <c r="AC354" s="8"/>
      <c r="AD354" s="8"/>
      <c r="AE354" s="8"/>
      <c r="AF354" s="8"/>
      <c r="AG354" s="8"/>
      <c r="AH354" s="8"/>
    </row>
    <row r="355" spans="1:34">
      <c r="A355" s="19"/>
      <c r="B355" s="20" t="s">
        <v>11</v>
      </c>
      <c r="C355" s="20" t="s">
        <v>0</v>
      </c>
      <c r="D355" s="7">
        <v>66330</v>
      </c>
      <c r="E355" s="7">
        <v>55350</v>
      </c>
      <c r="F355" s="7">
        <v>52710</v>
      </c>
      <c r="G355" s="7"/>
      <c r="H355" s="7"/>
      <c r="I355" s="7"/>
      <c r="J355" s="7"/>
      <c r="K355" s="7"/>
      <c r="L355" s="7"/>
      <c r="M355" s="7"/>
      <c r="N355" s="20"/>
      <c r="O355" s="7">
        <v>56190</v>
      </c>
      <c r="P355" s="7">
        <v>45060</v>
      </c>
      <c r="Q355" s="7">
        <v>45690</v>
      </c>
      <c r="R355" s="7"/>
      <c r="S355" s="7"/>
      <c r="T355" s="7"/>
      <c r="U355" s="7"/>
      <c r="V355" s="7"/>
      <c r="W355" s="7"/>
      <c r="X355" s="20"/>
      <c r="Y355" s="7">
        <v>10950</v>
      </c>
      <c r="Z355" s="7">
        <v>9570</v>
      </c>
      <c r="AA355" s="7">
        <v>9090</v>
      </c>
      <c r="AB355" s="7">
        <v>6360</v>
      </c>
      <c r="AC355" s="7"/>
      <c r="AD355" s="7"/>
      <c r="AE355" s="7"/>
      <c r="AF355" s="7"/>
      <c r="AG355" s="7"/>
      <c r="AH355" s="7"/>
    </row>
    <row r="356" spans="1:34" ht="15.75" thickBot="1">
      <c r="A356" s="19"/>
      <c r="B356" s="20" t="s">
        <v>13</v>
      </c>
      <c r="C356" s="20" t="s">
        <v>0</v>
      </c>
      <c r="D356" s="22">
        <v>16907784.460000001</v>
      </c>
      <c r="E356" s="22">
        <v>14270733.199999994</v>
      </c>
      <c r="F356" s="22">
        <v>14397303.279999988</v>
      </c>
      <c r="G356" s="22"/>
      <c r="H356" s="22"/>
      <c r="I356" s="22"/>
      <c r="J356" s="22"/>
      <c r="K356" s="22"/>
      <c r="L356" s="22"/>
      <c r="M356" s="22"/>
      <c r="N356" s="20"/>
      <c r="O356" s="22">
        <v>14718942.290000003</v>
      </c>
      <c r="P356" s="22">
        <v>12051170.880000003</v>
      </c>
      <c r="Q356" s="22">
        <v>12688857.870000001</v>
      </c>
      <c r="R356" s="22"/>
      <c r="S356" s="22"/>
      <c r="T356" s="22"/>
      <c r="U356" s="22"/>
      <c r="V356" s="22"/>
      <c r="W356" s="22"/>
      <c r="X356" s="20"/>
      <c r="Y356" s="22">
        <v>1591354.9600000004</v>
      </c>
      <c r="Z356" s="22">
        <v>1376701.3100000003</v>
      </c>
      <c r="AA356" s="22">
        <v>1278098.24</v>
      </c>
      <c r="AB356" s="22">
        <v>926125.51999999979</v>
      </c>
      <c r="AC356" s="22"/>
      <c r="AD356" s="22"/>
      <c r="AE356" s="22"/>
      <c r="AF356" s="22"/>
      <c r="AG356" s="22"/>
      <c r="AH356" s="22"/>
    </row>
    <row r="357" spans="1:34" ht="15.75" thickTop="1">
      <c r="A357" s="19"/>
      <c r="B357" s="20" t="s">
        <v>15</v>
      </c>
      <c r="C357" s="20" t="s">
        <v>0</v>
      </c>
      <c r="D357" s="9">
        <v>1830429.1412219987</v>
      </c>
      <c r="E357" s="9">
        <v>1573040.6417675018</v>
      </c>
      <c r="F357" s="9">
        <v>1560937.9648959984</v>
      </c>
      <c r="G357" s="9"/>
      <c r="H357" s="9"/>
      <c r="I357" s="9"/>
      <c r="J357" s="9"/>
      <c r="K357" s="9"/>
      <c r="L357" s="9"/>
      <c r="M357" s="9"/>
      <c r="N357" s="20"/>
      <c r="O357" s="9">
        <v>1543554.995441749</v>
      </c>
      <c r="P357" s="9">
        <v>1278001.4749070003</v>
      </c>
      <c r="Q357" s="9">
        <v>1350762.057079999</v>
      </c>
      <c r="R357" s="9"/>
      <c r="S357" s="9"/>
      <c r="T357" s="9"/>
      <c r="U357" s="9"/>
      <c r="V357" s="9"/>
      <c r="W357" s="9"/>
      <c r="X357" s="20"/>
      <c r="Y357" s="9">
        <v>88306.883622999972</v>
      </c>
      <c r="Z357" s="9">
        <v>78066.999968999982</v>
      </c>
      <c r="AA357" s="9">
        <v>70738.955438249992</v>
      </c>
      <c r="AB357" s="9">
        <v>50882.154771999987</v>
      </c>
      <c r="AC357" s="9"/>
      <c r="AD357" s="9"/>
      <c r="AE357" s="9"/>
      <c r="AF357" s="9"/>
      <c r="AG357" s="9"/>
      <c r="AH357" s="9"/>
    </row>
    <row r="358" spans="1:34">
      <c r="A358" s="19"/>
      <c r="B358" s="20" t="s">
        <v>17</v>
      </c>
      <c r="C358" s="20" t="s">
        <v>0</v>
      </c>
      <c r="D358" s="9">
        <v>240454.25</v>
      </c>
      <c r="E358" s="9">
        <v>252210.19999999998</v>
      </c>
      <c r="F358" s="9">
        <v>248734.62000000008</v>
      </c>
      <c r="G358" s="9"/>
      <c r="H358" s="9"/>
      <c r="I358" s="9"/>
      <c r="J358" s="9"/>
      <c r="K358" s="9"/>
      <c r="L358" s="9"/>
      <c r="M358" s="9"/>
      <c r="N358" s="20"/>
      <c r="O358" s="9">
        <v>216574.5</v>
      </c>
      <c r="P358" s="9">
        <v>197006.85000000015</v>
      </c>
      <c r="Q358" s="9">
        <v>351918.06999999954</v>
      </c>
      <c r="R358" s="9"/>
      <c r="S358" s="9"/>
      <c r="T358" s="9"/>
      <c r="U358" s="9"/>
      <c r="V358" s="9"/>
      <c r="W358" s="9"/>
      <c r="X358" s="20"/>
      <c r="Y358" s="9">
        <v>36911</v>
      </c>
      <c r="Z358" s="9">
        <v>29305.5</v>
      </c>
      <c r="AA358" s="9">
        <v>38439.659999999989</v>
      </c>
      <c r="AB358" s="9">
        <v>31697.049999999996</v>
      </c>
      <c r="AC358" s="9"/>
      <c r="AD358" s="9"/>
      <c r="AE358" s="9"/>
      <c r="AF358" s="9"/>
      <c r="AG358" s="9"/>
      <c r="AH358" s="9"/>
    </row>
    <row r="359" spans="1:34">
      <c r="A359" s="19"/>
      <c r="B359" s="20" t="s">
        <v>19</v>
      </c>
      <c r="C359" s="20" t="s">
        <v>0</v>
      </c>
      <c r="D359" s="9">
        <v>2001598.7400000005</v>
      </c>
      <c r="E359" s="9">
        <v>1504404.0799999994</v>
      </c>
      <c r="F359" s="9">
        <v>1635292.6399999997</v>
      </c>
      <c r="G359" s="9"/>
      <c r="H359" s="9"/>
      <c r="I359" s="9"/>
      <c r="J359" s="9"/>
      <c r="K359" s="9"/>
      <c r="L359" s="9"/>
      <c r="M359" s="9"/>
      <c r="N359" s="20"/>
      <c r="O359" s="9">
        <v>1573683.8</v>
      </c>
      <c r="P359" s="9">
        <v>1163288.1400000006</v>
      </c>
      <c r="Q359" s="9">
        <v>1324550.9399999997</v>
      </c>
      <c r="R359" s="9"/>
      <c r="S359" s="9"/>
      <c r="T359" s="9"/>
      <c r="U359" s="9"/>
      <c r="V359" s="9"/>
      <c r="W359" s="9"/>
      <c r="X359" s="20"/>
      <c r="Y359" s="9">
        <v>40234.71</v>
      </c>
      <c r="Z359" s="9">
        <v>16264</v>
      </c>
      <c r="AA359" s="9">
        <v>50166.770000000004</v>
      </c>
      <c r="AB359" s="9">
        <v>42287.12</v>
      </c>
      <c r="AC359" s="9"/>
      <c r="AD359" s="9"/>
      <c r="AE359" s="9"/>
      <c r="AF359" s="9"/>
      <c r="AG359" s="9"/>
      <c r="AH359" s="9"/>
    </row>
    <row r="360" spans="1:34">
      <c r="A360" s="19"/>
      <c r="B360" s="20" t="s">
        <v>21</v>
      </c>
      <c r="C360" s="20" t="s">
        <v>0</v>
      </c>
      <c r="D360" s="9">
        <v>1854323.2800000003</v>
      </c>
      <c r="E360" s="9">
        <v>1408527.4200000002</v>
      </c>
      <c r="F360" s="9">
        <v>1498806.36</v>
      </c>
      <c r="G360" s="9"/>
      <c r="H360" s="9"/>
      <c r="I360" s="9"/>
      <c r="J360" s="9"/>
      <c r="K360" s="9"/>
      <c r="L360" s="9"/>
      <c r="M360" s="9"/>
      <c r="N360" s="20"/>
      <c r="O360" s="9">
        <v>1339753.46</v>
      </c>
      <c r="P360" s="9">
        <v>1010113.4799999999</v>
      </c>
      <c r="Q360" s="9">
        <v>1237673.6199999999</v>
      </c>
      <c r="R360" s="9"/>
      <c r="S360" s="9"/>
      <c r="T360" s="9"/>
      <c r="U360" s="9"/>
      <c r="V360" s="9"/>
      <c r="W360" s="9"/>
      <c r="X360" s="20"/>
      <c r="Y360" s="9">
        <v>0</v>
      </c>
      <c r="Z360" s="9">
        <v>0</v>
      </c>
      <c r="AA360" s="9">
        <v>0</v>
      </c>
      <c r="AB360" s="9">
        <v>0</v>
      </c>
      <c r="AC360" s="9"/>
      <c r="AD360" s="9"/>
      <c r="AE360" s="9"/>
      <c r="AF360" s="9"/>
      <c r="AG360" s="9"/>
      <c r="AH360" s="9"/>
    </row>
    <row r="361" spans="1:34">
      <c r="A361" s="19"/>
      <c r="B361" s="20" t="s">
        <v>23</v>
      </c>
      <c r="C361" s="20" t="s">
        <v>0</v>
      </c>
      <c r="D361" s="9">
        <v>330865.75396799907</v>
      </c>
      <c r="E361" s="9">
        <v>311369.96976499987</v>
      </c>
      <c r="F361" s="9">
        <v>272521.95537209988</v>
      </c>
      <c r="G361" s="9"/>
      <c r="H361" s="9"/>
      <c r="I361" s="9"/>
      <c r="J361" s="9"/>
      <c r="K361" s="9"/>
      <c r="L361" s="9"/>
      <c r="M361" s="9"/>
      <c r="N361" s="20"/>
      <c r="O361" s="9">
        <v>292035.4429311991</v>
      </c>
      <c r="P361" s="9">
        <v>275684.84649450012</v>
      </c>
      <c r="Q361" s="9">
        <v>280000.44897810003</v>
      </c>
      <c r="R361" s="9"/>
      <c r="S361" s="9"/>
      <c r="T361" s="9"/>
      <c r="U361" s="9"/>
      <c r="V361" s="9"/>
      <c r="W361" s="9"/>
      <c r="X361" s="20"/>
      <c r="Y361" s="9">
        <v>65</v>
      </c>
      <c r="Z361" s="9">
        <v>-250</v>
      </c>
      <c r="AA361" s="9">
        <v>-305</v>
      </c>
      <c r="AB361" s="9">
        <v>895</v>
      </c>
      <c r="AC361" s="9"/>
      <c r="AD361" s="9"/>
      <c r="AE361" s="9"/>
      <c r="AF361" s="9"/>
      <c r="AG361" s="9"/>
      <c r="AH361" s="9"/>
    </row>
    <row r="362" spans="1:34">
      <c r="A362" s="19"/>
      <c r="B362" s="20" t="s">
        <v>25</v>
      </c>
      <c r="C362" s="20" t="s">
        <v>0</v>
      </c>
      <c r="D362" s="9">
        <v>100258.5</v>
      </c>
      <c r="E362" s="9">
        <v>82350</v>
      </c>
      <c r="F362" s="9">
        <v>81239.360000000001</v>
      </c>
      <c r="G362" s="9"/>
      <c r="H362" s="9"/>
      <c r="I362" s="9"/>
      <c r="J362" s="9"/>
      <c r="K362" s="9"/>
      <c r="L362" s="9"/>
      <c r="M362" s="9"/>
      <c r="N362" s="20"/>
      <c r="O362" s="9">
        <v>88385.549999999988</v>
      </c>
      <c r="P362" s="9">
        <v>67558</v>
      </c>
      <c r="Q362" s="9">
        <v>68001.36</v>
      </c>
      <c r="R362" s="9"/>
      <c r="S362" s="9"/>
      <c r="T362" s="9"/>
      <c r="U362" s="9"/>
      <c r="V362" s="9"/>
      <c r="W362" s="9"/>
      <c r="X362" s="20"/>
      <c r="Y362" s="9">
        <v>15423.850000000002</v>
      </c>
      <c r="Z362" s="9">
        <v>12715.039769200001</v>
      </c>
      <c r="AA362" s="9">
        <v>14227.3</v>
      </c>
      <c r="AB362" s="9">
        <v>7488.1500000000005</v>
      </c>
      <c r="AC362" s="9"/>
      <c r="AD362" s="9"/>
      <c r="AE362" s="9"/>
      <c r="AF362" s="9"/>
      <c r="AG362" s="9"/>
      <c r="AH362" s="9"/>
    </row>
    <row r="363" spans="1:34">
      <c r="A363" s="19"/>
      <c r="B363" s="20" t="s">
        <v>27</v>
      </c>
      <c r="C363" s="20" t="s">
        <v>0</v>
      </c>
      <c r="D363" s="2">
        <v>23778.000000000029</v>
      </c>
      <c r="E363" s="2">
        <v>20297.000000000011</v>
      </c>
      <c r="F363" s="2">
        <v>20135.999999999993</v>
      </c>
      <c r="G363" s="2"/>
      <c r="H363" s="2"/>
      <c r="I363" s="2"/>
      <c r="J363" s="2"/>
      <c r="K363" s="2"/>
      <c r="L363" s="2"/>
      <c r="M363" s="2"/>
      <c r="N363" s="20"/>
      <c r="O363" s="2">
        <v>21185.999999999985</v>
      </c>
      <c r="P363" s="2">
        <v>17049.000000000022</v>
      </c>
      <c r="Q363" s="2">
        <v>17376.000000000007</v>
      </c>
      <c r="R363" s="2"/>
      <c r="S363" s="2"/>
      <c r="T363" s="2"/>
      <c r="U363" s="2"/>
      <c r="V363" s="2"/>
      <c r="W363" s="2"/>
      <c r="X363" s="20"/>
      <c r="Y363" s="2">
        <v>1868.0000000000034</v>
      </c>
      <c r="Z363" s="2">
        <v>1649.0000000000032</v>
      </c>
      <c r="AA363" s="2">
        <v>1676.9999999999975</v>
      </c>
      <c r="AB363" s="2">
        <v>1037.0000000000005</v>
      </c>
      <c r="AC363" s="2"/>
      <c r="AD363" s="2"/>
      <c r="AE363" s="2"/>
      <c r="AF363" s="2"/>
      <c r="AG363" s="2"/>
      <c r="AH363" s="2"/>
    </row>
    <row r="364" spans="1:34">
      <c r="A364" s="19"/>
      <c r="B364" s="20" t="s">
        <v>29</v>
      </c>
      <c r="C364" s="20" t="s">
        <v>0</v>
      </c>
      <c r="D364" s="2">
        <v>29320.000000000029</v>
      </c>
      <c r="E364" s="2">
        <v>25268.000000000011</v>
      </c>
      <c r="F364" s="2">
        <v>24802.000000000011</v>
      </c>
      <c r="G364" s="2"/>
      <c r="H364" s="2"/>
      <c r="I364" s="2"/>
      <c r="J364" s="2"/>
      <c r="K364" s="2"/>
      <c r="L364" s="2"/>
      <c r="M364" s="2"/>
      <c r="N364" s="20"/>
      <c r="O364" s="2">
        <v>27003.000000000018</v>
      </c>
      <c r="P364" s="2">
        <v>21828.000000000022</v>
      </c>
      <c r="Q364" s="2">
        <v>22187.000000000025</v>
      </c>
      <c r="R364" s="2"/>
      <c r="S364" s="2"/>
      <c r="T364" s="2"/>
      <c r="U364" s="2"/>
      <c r="V364" s="2"/>
      <c r="W364" s="2"/>
      <c r="X364" s="20"/>
      <c r="Y364" s="2">
        <v>1887.0000000000034</v>
      </c>
      <c r="Z364" s="2">
        <v>1682.0000000000025</v>
      </c>
      <c r="AA364" s="2">
        <v>1726.9999999999993</v>
      </c>
      <c r="AB364" s="2">
        <v>1040.0000000000007</v>
      </c>
      <c r="AC364" s="2"/>
      <c r="AD364" s="2"/>
      <c r="AE364" s="2"/>
      <c r="AF364" s="2"/>
      <c r="AG364" s="2"/>
      <c r="AH364" s="2"/>
    </row>
    <row r="365" spans="1:34">
      <c r="A365" s="19"/>
      <c r="B365" s="20" t="s">
        <v>31</v>
      </c>
      <c r="C365" s="20" t="s">
        <v>0</v>
      </c>
      <c r="D365" s="2">
        <v>2072</v>
      </c>
      <c r="E365" s="2">
        <v>1773</v>
      </c>
      <c r="F365" s="2">
        <v>1754</v>
      </c>
      <c r="G365" s="2"/>
      <c r="H365" s="2"/>
      <c r="I365" s="2"/>
      <c r="J365" s="2"/>
      <c r="K365" s="2"/>
      <c r="L365" s="2"/>
      <c r="M365" s="2"/>
      <c r="N365" s="20"/>
      <c r="O365" s="2">
        <v>1857</v>
      </c>
      <c r="P365" s="2">
        <v>1495</v>
      </c>
      <c r="Q365" s="2">
        <v>1518</v>
      </c>
      <c r="R365" s="2"/>
      <c r="S365" s="2"/>
      <c r="T365" s="2"/>
      <c r="U365" s="2"/>
      <c r="V365" s="2"/>
      <c r="W365" s="2"/>
      <c r="X365" s="20"/>
      <c r="Y365" s="2">
        <v>365</v>
      </c>
      <c r="Z365" s="2">
        <v>318</v>
      </c>
      <c r="AA365" s="2">
        <v>322</v>
      </c>
      <c r="AB365" s="2">
        <v>212</v>
      </c>
      <c r="AC365" s="2"/>
      <c r="AD365" s="2"/>
      <c r="AE365" s="2"/>
      <c r="AF365" s="2"/>
      <c r="AG365" s="2"/>
      <c r="AH365" s="2"/>
    </row>
    <row r="366" spans="1:34">
      <c r="A366" s="19"/>
      <c r="B366" s="20" t="s">
        <v>33</v>
      </c>
      <c r="C366" s="20" t="s">
        <v>0</v>
      </c>
      <c r="D366" s="10">
        <v>11.47586872586874</v>
      </c>
      <c r="E366" s="10">
        <v>11.447828539199104</v>
      </c>
      <c r="F366" s="10">
        <v>11.480045610034203</v>
      </c>
      <c r="G366" s="10"/>
      <c r="H366" s="10"/>
      <c r="I366" s="10"/>
      <c r="J366" s="10"/>
      <c r="K366" s="10"/>
      <c r="L366" s="10"/>
      <c r="M366" s="10"/>
      <c r="N366" s="20"/>
      <c r="O366" s="10">
        <v>11.408723747980606</v>
      </c>
      <c r="P366" s="10">
        <v>11.404013377926436</v>
      </c>
      <c r="Q366" s="10">
        <v>11.446640316205539</v>
      </c>
      <c r="R366" s="10"/>
      <c r="S366" s="10"/>
      <c r="T366" s="10"/>
      <c r="U366" s="10"/>
      <c r="V366" s="10"/>
      <c r="W366" s="10"/>
      <c r="X366" s="20"/>
      <c r="Y366" s="10">
        <v>5.1178082191780918</v>
      </c>
      <c r="Z366" s="10">
        <v>5.1855345911949788</v>
      </c>
      <c r="AA366" s="10">
        <v>5.2080745341614829</v>
      </c>
      <c r="AB366" s="10">
        <v>4.8915094339622662</v>
      </c>
      <c r="AC366" s="10"/>
      <c r="AD366" s="10"/>
      <c r="AE366" s="10"/>
      <c r="AF366" s="10"/>
      <c r="AG366" s="10"/>
      <c r="AH366" s="10"/>
    </row>
    <row r="367" spans="1:34">
      <c r="A367" s="19"/>
      <c r="B367" s="20" t="s">
        <v>35</v>
      </c>
      <c r="C367" s="20" t="s">
        <v>0</v>
      </c>
      <c r="D367" s="10">
        <v>14.150579150579164</v>
      </c>
      <c r="E367" s="10">
        <v>14.251551043429222</v>
      </c>
      <c r="F367" s="10">
        <v>14.140250855188148</v>
      </c>
      <c r="G367" s="10"/>
      <c r="H367" s="10"/>
      <c r="I367" s="10"/>
      <c r="J367" s="10"/>
      <c r="K367" s="10"/>
      <c r="L367" s="10"/>
      <c r="M367" s="10"/>
      <c r="N367" s="20"/>
      <c r="O367" s="10">
        <v>14.541195476575131</v>
      </c>
      <c r="P367" s="10">
        <v>14.600668896321086</v>
      </c>
      <c r="Q367" s="10">
        <v>14.615942028985524</v>
      </c>
      <c r="R367" s="10"/>
      <c r="S367" s="10"/>
      <c r="T367" s="10"/>
      <c r="U367" s="10"/>
      <c r="V367" s="10"/>
      <c r="W367" s="10"/>
      <c r="X367" s="20"/>
      <c r="Y367" s="10">
        <v>5.1698630136986399</v>
      </c>
      <c r="Z367" s="10">
        <v>5.2893081761006364</v>
      </c>
      <c r="AA367" s="10">
        <v>5.3633540372670785</v>
      </c>
      <c r="AB367" s="10">
        <v>4.9056603773584939</v>
      </c>
      <c r="AC367" s="10"/>
      <c r="AD367" s="10"/>
      <c r="AE367" s="10"/>
      <c r="AF367" s="10"/>
      <c r="AG367" s="10"/>
      <c r="AH367" s="10"/>
    </row>
    <row r="368" spans="1:34">
      <c r="A368" s="19"/>
      <c r="B368" s="20" t="s">
        <v>37</v>
      </c>
      <c r="C368" s="20" t="s">
        <v>0</v>
      </c>
      <c r="D368" s="7">
        <v>10344.578605212355</v>
      </c>
      <c r="E368" s="7">
        <v>10199.984292160178</v>
      </c>
      <c r="F368" s="7">
        <v>10126.410632839219</v>
      </c>
      <c r="G368" s="7"/>
      <c r="H368" s="7"/>
      <c r="I368" s="7"/>
      <c r="J368" s="7"/>
      <c r="K368" s="7"/>
      <c r="L368" s="7"/>
      <c r="M368" s="7"/>
      <c r="N368" s="20"/>
      <c r="O368" s="7">
        <v>10002.570393107164</v>
      </c>
      <c r="P368" s="7">
        <v>10151.706521739134</v>
      </c>
      <c r="Q368" s="7">
        <v>10408.893774703558</v>
      </c>
      <c r="R368" s="7"/>
      <c r="S368" s="7"/>
      <c r="T368" s="7"/>
      <c r="U368" s="7"/>
      <c r="V368" s="7"/>
      <c r="W368" s="7"/>
      <c r="X368" s="20"/>
      <c r="Y368" s="7">
        <v>4485.0971232876727</v>
      </c>
      <c r="Z368" s="7">
        <v>4415.803616352202</v>
      </c>
      <c r="AA368" s="7">
        <v>3952.6708074534163</v>
      </c>
      <c r="AB368" s="7">
        <v>4349.6452830188673</v>
      </c>
      <c r="AC368" s="7"/>
      <c r="AD368" s="7"/>
      <c r="AE368" s="7"/>
      <c r="AF368" s="7"/>
      <c r="AG368" s="7"/>
      <c r="AH368" s="7"/>
    </row>
    <row r="369" spans="1:34">
      <c r="A369" s="19"/>
      <c r="B369" s="20" t="s">
        <v>39</v>
      </c>
      <c r="C369" s="20" t="s">
        <v>0</v>
      </c>
      <c r="D369" s="7">
        <v>2274.0141940154435</v>
      </c>
      <c r="E369" s="7">
        <v>2251.141539763114</v>
      </c>
      <c r="F369" s="7">
        <v>2018.9586488027367</v>
      </c>
      <c r="G369" s="7"/>
      <c r="H369" s="7"/>
      <c r="I369" s="7"/>
      <c r="J369" s="7"/>
      <c r="K369" s="7"/>
      <c r="L369" s="7"/>
      <c r="M369" s="7"/>
      <c r="N369" s="20"/>
      <c r="O369" s="7">
        <v>2170.7153634894985</v>
      </c>
      <c r="P369" s="7">
        <v>2197.1490769230772</v>
      </c>
      <c r="Q369" s="7">
        <v>2161.0180368906458</v>
      </c>
      <c r="R369" s="7"/>
      <c r="S369" s="7"/>
      <c r="T369" s="7"/>
      <c r="U369" s="7"/>
      <c r="V369" s="7"/>
      <c r="W369" s="7"/>
      <c r="X369" s="20"/>
      <c r="Y369" s="7">
        <v>186.04928767123286</v>
      </c>
      <c r="Z369" s="7">
        <v>155.07622641509434</v>
      </c>
      <c r="AA369" s="7">
        <v>44.058260869565217</v>
      </c>
      <c r="AB369" s="7">
        <v>47.355094339622646</v>
      </c>
      <c r="AC369" s="7"/>
      <c r="AD369" s="7"/>
      <c r="AE369" s="7"/>
      <c r="AF369" s="7"/>
      <c r="AG369" s="7"/>
      <c r="AH369" s="7"/>
    </row>
    <row r="370" spans="1:34">
      <c r="A370" s="19"/>
      <c r="B370" s="20" t="s">
        <v>41</v>
      </c>
      <c r="C370" s="20" t="s">
        <v>0</v>
      </c>
      <c r="D370" s="8">
        <v>8070.5644111969114</v>
      </c>
      <c r="E370" s="8">
        <v>7948.842752397064</v>
      </c>
      <c r="F370" s="8">
        <v>8107.4519840364828</v>
      </c>
      <c r="G370" s="8"/>
      <c r="H370" s="8"/>
      <c r="I370" s="8"/>
      <c r="J370" s="8"/>
      <c r="K370" s="8"/>
      <c r="L370" s="8"/>
      <c r="M370" s="8"/>
      <c r="N370" s="20"/>
      <c r="O370" s="8">
        <v>7831.8550296176654</v>
      </c>
      <c r="P370" s="8">
        <v>7954.5574448160569</v>
      </c>
      <c r="Q370" s="8">
        <v>8247.8757378129121</v>
      </c>
      <c r="R370" s="8"/>
      <c r="S370" s="8"/>
      <c r="T370" s="8"/>
      <c r="U370" s="8"/>
      <c r="V370" s="8"/>
      <c r="W370" s="8"/>
      <c r="X370" s="20"/>
      <c r="Y370" s="8">
        <v>4299.0478356164394</v>
      </c>
      <c r="Z370" s="8">
        <v>4260.7273899371075</v>
      </c>
      <c r="AA370" s="8">
        <v>3908.6125465838509</v>
      </c>
      <c r="AB370" s="8">
        <v>4302.2901886792442</v>
      </c>
      <c r="AC370" s="8"/>
      <c r="AD370" s="8"/>
      <c r="AE370" s="8"/>
      <c r="AF370" s="8"/>
      <c r="AG370" s="8"/>
      <c r="AH370" s="8"/>
    </row>
    <row r="371" spans="1:34">
      <c r="A371" s="19"/>
      <c r="B371" s="20" t="s">
        <v>43</v>
      </c>
      <c r="C371" s="20" t="s">
        <v>0</v>
      </c>
      <c r="D371" s="7">
        <v>57.550675675675677</v>
      </c>
      <c r="E371" s="7">
        <v>68.857868020304565</v>
      </c>
      <c r="F371" s="7">
        <v>70.765393386545043</v>
      </c>
      <c r="G371" s="7"/>
      <c r="H371" s="7"/>
      <c r="I371" s="7"/>
      <c r="J371" s="7"/>
      <c r="K371" s="7"/>
      <c r="L371" s="7"/>
      <c r="M371" s="7"/>
      <c r="N371" s="20"/>
      <c r="O371" s="7">
        <v>64.080506192784057</v>
      </c>
      <c r="P371" s="7">
        <v>76.285953177257525</v>
      </c>
      <c r="Q371" s="7">
        <v>80.956851119894594</v>
      </c>
      <c r="R371" s="7"/>
      <c r="S371" s="7"/>
      <c r="T371" s="7"/>
      <c r="U371" s="7"/>
      <c r="V371" s="7"/>
      <c r="W371" s="7"/>
      <c r="X371" s="20"/>
      <c r="Y371" s="7">
        <v>30.828767123287673</v>
      </c>
      <c r="Z371" s="7">
        <v>38.427672955974842</v>
      </c>
      <c r="AA371" s="7">
        <v>32.406832298136649</v>
      </c>
      <c r="AB371" s="7">
        <v>36.226415094339622</v>
      </c>
      <c r="AC371" s="7"/>
      <c r="AD371" s="7"/>
      <c r="AE371" s="7"/>
      <c r="AF371" s="7"/>
      <c r="AG371" s="7"/>
      <c r="AH371" s="7"/>
    </row>
    <row r="372" spans="1:34">
      <c r="A372" s="19"/>
      <c r="B372" s="20" t="s">
        <v>45</v>
      </c>
      <c r="C372" s="20" t="s">
        <v>0</v>
      </c>
      <c r="D372" s="8">
        <v>8128.1150868725872</v>
      </c>
      <c r="E372" s="8">
        <v>8017.7006204173686</v>
      </c>
      <c r="F372" s="8">
        <v>8178.2173774230278</v>
      </c>
      <c r="G372" s="8"/>
      <c r="H372" s="8"/>
      <c r="I372" s="8"/>
      <c r="J372" s="8"/>
      <c r="K372" s="8"/>
      <c r="L372" s="8"/>
      <c r="M372" s="8"/>
      <c r="N372" s="20"/>
      <c r="O372" s="8">
        <v>7895.9355358104494</v>
      </c>
      <c r="P372" s="8">
        <v>8030.8433979933143</v>
      </c>
      <c r="Q372" s="8">
        <v>8328.8325889328062</v>
      </c>
      <c r="R372" s="8"/>
      <c r="S372" s="8"/>
      <c r="T372" s="8"/>
      <c r="U372" s="8"/>
      <c r="V372" s="8"/>
      <c r="W372" s="8"/>
      <c r="X372" s="20"/>
      <c r="Y372" s="8">
        <v>4329.8766027397269</v>
      </c>
      <c r="Z372" s="8">
        <v>4299.1550628930827</v>
      </c>
      <c r="AA372" s="8">
        <v>3941.0193788819874</v>
      </c>
      <c r="AB372" s="8">
        <v>4338.5166037735835</v>
      </c>
      <c r="AC372" s="8"/>
      <c r="AD372" s="8"/>
      <c r="AE372" s="8"/>
      <c r="AF372" s="8"/>
      <c r="AG372" s="8"/>
      <c r="AH372" s="8"/>
    </row>
    <row r="373" spans="1:34">
      <c r="A373" s="19"/>
      <c r="B373" s="20" t="s">
        <v>47</v>
      </c>
      <c r="C373" s="20" t="s">
        <v>0</v>
      </c>
      <c r="D373" s="7">
        <v>32.012548262548265</v>
      </c>
      <c r="E373" s="7">
        <v>31.218274111675125</v>
      </c>
      <c r="F373" s="7">
        <v>30.051311288483465</v>
      </c>
      <c r="G373" s="7"/>
      <c r="H373" s="7"/>
      <c r="I373" s="7"/>
      <c r="J373" s="7"/>
      <c r="K373" s="7"/>
      <c r="L373" s="7"/>
      <c r="M373" s="7"/>
      <c r="N373" s="20"/>
      <c r="O373" s="7">
        <v>30.258481421647819</v>
      </c>
      <c r="P373" s="7">
        <v>30.140468227424748</v>
      </c>
      <c r="Q373" s="7">
        <v>30.098814229249012</v>
      </c>
      <c r="R373" s="7"/>
      <c r="S373" s="7"/>
      <c r="T373" s="7"/>
      <c r="U373" s="7"/>
      <c r="V373" s="7"/>
      <c r="W373" s="7"/>
      <c r="X373" s="20"/>
      <c r="Y373" s="7">
        <v>30</v>
      </c>
      <c r="Z373" s="7">
        <v>30.09433962264151</v>
      </c>
      <c r="AA373" s="7">
        <v>28.229813664596275</v>
      </c>
      <c r="AB373" s="7">
        <v>30</v>
      </c>
      <c r="AC373" s="7"/>
      <c r="AD373" s="7"/>
      <c r="AE373" s="7"/>
      <c r="AF373" s="7"/>
      <c r="AG373" s="7"/>
      <c r="AH373" s="7"/>
    </row>
    <row r="374" spans="1:34" ht="15.75" thickBot="1">
      <c r="A374" s="19"/>
      <c r="B374" s="20" t="s">
        <v>49</v>
      </c>
      <c r="C374" s="20" t="s">
        <v>0</v>
      </c>
      <c r="D374" s="22">
        <v>8160.1276351351353</v>
      </c>
      <c r="E374" s="22">
        <v>8048.9188945290434</v>
      </c>
      <c r="F374" s="22">
        <v>8208.2686887115105</v>
      </c>
      <c r="G374" s="22"/>
      <c r="H374" s="22"/>
      <c r="I374" s="22"/>
      <c r="J374" s="22"/>
      <c r="K374" s="22"/>
      <c r="L374" s="22"/>
      <c r="M374" s="22"/>
      <c r="N374" s="20"/>
      <c r="O374" s="22">
        <v>7926.1940172320965</v>
      </c>
      <c r="P374" s="22">
        <v>8060.9838662207376</v>
      </c>
      <c r="Q374" s="22">
        <v>8358.9314031620561</v>
      </c>
      <c r="R374" s="22"/>
      <c r="S374" s="22"/>
      <c r="T374" s="22"/>
      <c r="U374" s="22"/>
      <c r="V374" s="22"/>
      <c r="W374" s="22"/>
      <c r="X374" s="20"/>
      <c r="Y374" s="22">
        <v>4359.8766027397269</v>
      </c>
      <c r="Z374" s="22">
        <v>4329.2494025157239</v>
      </c>
      <c r="AA374" s="22">
        <v>3969.2491925465838</v>
      </c>
      <c r="AB374" s="22">
        <v>4368.5166037735835</v>
      </c>
      <c r="AC374" s="22"/>
      <c r="AD374" s="22"/>
      <c r="AE374" s="22"/>
      <c r="AF374" s="22"/>
      <c r="AG374" s="22"/>
      <c r="AH374" s="22"/>
    </row>
    <row r="375" spans="1:34" ht="15.75" thickTop="1">
      <c r="A375" s="19"/>
      <c r="B375" s="20" t="s">
        <v>51</v>
      </c>
      <c r="C375" s="20" t="s">
        <v>0</v>
      </c>
      <c r="D375" s="9">
        <v>570.33456548431047</v>
      </c>
      <c r="E375" s="9">
        <v>557.75281779325576</v>
      </c>
      <c r="F375" s="9">
        <v>573.35984114184271</v>
      </c>
      <c r="G375" s="9"/>
      <c r="H375" s="9"/>
      <c r="I375" s="9"/>
      <c r="J375" s="9"/>
      <c r="K375" s="9"/>
      <c r="L375" s="9"/>
      <c r="M375" s="9"/>
      <c r="N375" s="20"/>
      <c r="O375" s="9">
        <v>538.59774062141219</v>
      </c>
      <c r="P375" s="9">
        <v>544.80774143302142</v>
      </c>
      <c r="Q375" s="9">
        <v>564.30681795646035</v>
      </c>
      <c r="R375" s="9"/>
      <c r="S375" s="9"/>
      <c r="T375" s="9"/>
      <c r="U375" s="9"/>
      <c r="V375" s="9"/>
      <c r="W375" s="9"/>
      <c r="X375" s="20"/>
      <c r="Y375" s="9">
        <v>831.5593322734486</v>
      </c>
      <c r="Z375" s="9">
        <v>805.53585612366123</v>
      </c>
      <c r="AA375" s="9">
        <v>728.76273306311555</v>
      </c>
      <c r="AB375" s="9">
        <v>877.00530769230693</v>
      </c>
      <c r="AC375" s="9"/>
      <c r="AD375" s="9"/>
      <c r="AE375" s="9"/>
      <c r="AF375" s="9"/>
      <c r="AG375" s="9"/>
      <c r="AH375" s="9"/>
    </row>
    <row r="376" spans="1:34">
      <c r="A376" s="19"/>
      <c r="B376" s="20" t="s">
        <v>53</v>
      </c>
      <c r="C376" s="20" t="s">
        <v>0</v>
      </c>
      <c r="D376" s="15">
        <v>0.21982666291207154</v>
      </c>
      <c r="E376" s="15">
        <v>0.2207004908324581</v>
      </c>
      <c r="F376" s="15">
        <v>0.1993755459861957</v>
      </c>
      <c r="G376" s="15"/>
      <c r="H376" s="15"/>
      <c r="I376" s="15"/>
      <c r="J376" s="15"/>
      <c r="K376" s="15"/>
      <c r="L376" s="15"/>
      <c r="M376" s="15"/>
      <c r="N376" s="20"/>
      <c r="O376" s="15">
        <v>0.21701575476892945</v>
      </c>
      <c r="P376" s="15">
        <v>0.21643150067607295</v>
      </c>
      <c r="Q376" s="15">
        <v>0.20761265160977116</v>
      </c>
      <c r="R376" s="15"/>
      <c r="S376" s="15"/>
      <c r="T376" s="15"/>
      <c r="U376" s="15"/>
      <c r="V376" s="15"/>
      <c r="W376" s="15"/>
      <c r="X376" s="20"/>
      <c r="Y376" s="15">
        <v>4.148166306259489E-2</v>
      </c>
      <c r="Z376" s="15">
        <v>3.5118460848401443E-2</v>
      </c>
      <c r="AA376" s="15">
        <v>1.1146453376913164E-2</v>
      </c>
      <c r="AB376" s="15">
        <v>1.0887116364292558E-2</v>
      </c>
      <c r="AC376" s="15"/>
      <c r="AD376" s="15"/>
      <c r="AE376" s="15"/>
      <c r="AF376" s="15"/>
      <c r="AG376" s="15"/>
      <c r="AH376" s="15"/>
    </row>
    <row r="377" spans="1:34">
      <c r="A377" s="19"/>
      <c r="B377" s="20" t="s">
        <v>55</v>
      </c>
      <c r="C377" s="20" t="s">
        <v>0</v>
      </c>
      <c r="D377" s="15">
        <v>0.21861045297653817</v>
      </c>
      <c r="E377" s="15">
        <v>0.21922058053364302</v>
      </c>
      <c r="F377" s="15">
        <v>0.19799193851417754</v>
      </c>
      <c r="G377" s="15"/>
      <c r="H377" s="15"/>
      <c r="I377" s="15"/>
      <c r="J377" s="15"/>
      <c r="K377" s="15"/>
      <c r="L377" s="15"/>
      <c r="M377" s="15"/>
      <c r="N377" s="20"/>
      <c r="O377" s="15">
        <v>0.21563431425246443</v>
      </c>
      <c r="P377" s="15">
        <v>0.21481723635517616</v>
      </c>
      <c r="Q377" s="15">
        <v>0.20601037269022179</v>
      </c>
      <c r="R377" s="15"/>
      <c r="S377" s="15"/>
      <c r="T377" s="15"/>
      <c r="U377" s="15"/>
      <c r="V377" s="15"/>
      <c r="W377" s="15"/>
      <c r="X377" s="20"/>
      <c r="Y377" s="15">
        <v>4.1198481150075281E-2</v>
      </c>
      <c r="Z377" s="15">
        <v>3.4815485847655765E-2</v>
      </c>
      <c r="AA377" s="15">
        <v>1.1055809911977525E-2</v>
      </c>
      <c r="AB377" s="15">
        <v>1.0797190980300384E-2</v>
      </c>
      <c r="AC377" s="15"/>
      <c r="AD377" s="15"/>
      <c r="AE377" s="15"/>
      <c r="AF377" s="15"/>
      <c r="AG377" s="15"/>
      <c r="AH377" s="15"/>
    </row>
    <row r="378" spans="1:34">
      <c r="A378" s="19"/>
      <c r="B378" s="20" t="s">
        <v>57</v>
      </c>
      <c r="C378" s="20" t="s">
        <v>0</v>
      </c>
      <c r="D378" s="16">
        <v>2072</v>
      </c>
      <c r="E378" s="16">
        <v>1773</v>
      </c>
      <c r="F378" s="16">
        <v>1754</v>
      </c>
      <c r="G378" s="16"/>
      <c r="H378" s="16"/>
      <c r="I378" s="16"/>
      <c r="J378" s="16"/>
      <c r="K378" s="16"/>
      <c r="L378" s="16"/>
      <c r="M378" s="16"/>
      <c r="N378" s="20"/>
      <c r="O378" s="16">
        <v>1857</v>
      </c>
      <c r="P378" s="16">
        <v>1495</v>
      </c>
      <c r="Q378" s="16">
        <v>1518</v>
      </c>
      <c r="R378" s="16"/>
      <c r="S378" s="16"/>
      <c r="T378" s="16"/>
      <c r="U378" s="16"/>
      <c r="V378" s="16"/>
      <c r="W378" s="16"/>
      <c r="X378" s="20"/>
      <c r="Y378" s="16">
        <v>365</v>
      </c>
      <c r="Z378" s="16">
        <v>318</v>
      </c>
      <c r="AA378" s="16">
        <v>322</v>
      </c>
      <c r="AB378" s="16">
        <v>212</v>
      </c>
      <c r="AC378" s="16"/>
      <c r="AD378" s="16"/>
      <c r="AE378" s="16"/>
      <c r="AF378" s="16"/>
      <c r="AG378" s="16"/>
      <c r="AH378" s="16"/>
    </row>
    <row r="379" spans="1:34">
      <c r="A379" s="19" t="s">
        <v>109</v>
      </c>
      <c r="B379" s="20" t="s">
        <v>1</v>
      </c>
      <c r="C379" s="20" t="s">
        <v>0</v>
      </c>
      <c r="D379" s="7">
        <v>22691.4</v>
      </c>
      <c r="E379" s="7">
        <v>36067.85</v>
      </c>
      <c r="F379" s="7">
        <v>24547.7</v>
      </c>
      <c r="G379" s="7"/>
      <c r="H379" s="7"/>
      <c r="I379" s="7"/>
      <c r="J379" s="7"/>
      <c r="K379" s="7"/>
      <c r="L379" s="7"/>
      <c r="M379" s="7"/>
      <c r="N379" s="20"/>
      <c r="O379" s="7">
        <v>26371.5</v>
      </c>
      <c r="P379" s="7">
        <v>35429.1</v>
      </c>
      <c r="Q379" s="7">
        <v>39514.600000000006</v>
      </c>
      <c r="R379" s="7"/>
      <c r="S379" s="7"/>
      <c r="T379" s="7"/>
      <c r="U379" s="7"/>
      <c r="V379" s="7"/>
      <c r="W379" s="7"/>
      <c r="X379" s="20"/>
      <c r="Y379" s="7">
        <v>13701.800000000001</v>
      </c>
      <c r="Z379" s="7">
        <v>35807.699999999997</v>
      </c>
      <c r="AA379" s="7">
        <v>12482.150000000001</v>
      </c>
      <c r="AB379" s="7">
        <v>21660.650000000005</v>
      </c>
      <c r="AC379" s="7"/>
      <c r="AD379" s="7"/>
      <c r="AE379" s="7"/>
      <c r="AF379" s="7"/>
      <c r="AG379" s="7"/>
      <c r="AH379" s="7"/>
    </row>
    <row r="380" spans="1:34">
      <c r="A380" s="19"/>
      <c r="B380" s="20" t="s">
        <v>3</v>
      </c>
      <c r="C380" s="20" t="s">
        <v>0</v>
      </c>
      <c r="D380" s="7">
        <v>0</v>
      </c>
      <c r="E380" s="7">
        <v>1208.4000000000001</v>
      </c>
      <c r="F380" s="7">
        <v>0</v>
      </c>
      <c r="G380" s="7"/>
      <c r="H380" s="7"/>
      <c r="I380" s="7"/>
      <c r="J380" s="7"/>
      <c r="K380" s="7"/>
      <c r="L380" s="7"/>
      <c r="M380" s="7"/>
      <c r="N380" s="20"/>
      <c r="O380" s="7">
        <v>0</v>
      </c>
      <c r="P380" s="7">
        <v>2186.4</v>
      </c>
      <c r="Q380" s="7">
        <v>2186.4</v>
      </c>
      <c r="R380" s="7"/>
      <c r="S380" s="7"/>
      <c r="T380" s="7"/>
      <c r="U380" s="7"/>
      <c r="V380" s="7"/>
      <c r="W380" s="7"/>
      <c r="X380" s="20"/>
      <c r="Y380" s="7">
        <v>0</v>
      </c>
      <c r="Z380" s="7">
        <v>0</v>
      </c>
      <c r="AA380" s="7">
        <v>0</v>
      </c>
      <c r="AB380" s="7">
        <v>0</v>
      </c>
      <c r="AC380" s="7"/>
      <c r="AD380" s="7"/>
      <c r="AE380" s="7"/>
      <c r="AF380" s="7"/>
      <c r="AG380" s="7"/>
      <c r="AH380" s="7"/>
    </row>
    <row r="381" spans="1:34">
      <c r="A381" s="19"/>
      <c r="B381" s="20" t="s">
        <v>5</v>
      </c>
      <c r="C381" s="20" t="s">
        <v>0</v>
      </c>
      <c r="D381" s="8">
        <v>22691.4</v>
      </c>
      <c r="E381" s="8">
        <v>34859.449999999997</v>
      </c>
      <c r="F381" s="8">
        <v>24547.7</v>
      </c>
      <c r="G381" s="8"/>
      <c r="H381" s="8"/>
      <c r="I381" s="8"/>
      <c r="J381" s="8"/>
      <c r="K381" s="8"/>
      <c r="L381" s="8"/>
      <c r="M381" s="8"/>
      <c r="N381" s="20"/>
      <c r="O381" s="8">
        <v>26371.5</v>
      </c>
      <c r="P381" s="8">
        <v>33242.699999999997</v>
      </c>
      <c r="Q381" s="8">
        <v>37328.200000000004</v>
      </c>
      <c r="R381" s="8"/>
      <c r="S381" s="8"/>
      <c r="T381" s="8"/>
      <c r="U381" s="8"/>
      <c r="V381" s="8"/>
      <c r="W381" s="8"/>
      <c r="X381" s="20"/>
      <c r="Y381" s="8">
        <v>13701.800000000001</v>
      </c>
      <c r="Z381" s="8">
        <v>35807.699999999997</v>
      </c>
      <c r="AA381" s="8">
        <v>12482.150000000001</v>
      </c>
      <c r="AB381" s="8">
        <v>21660.650000000005</v>
      </c>
      <c r="AC381" s="8"/>
      <c r="AD381" s="8"/>
      <c r="AE381" s="8"/>
      <c r="AF381" s="8"/>
      <c r="AG381" s="8"/>
      <c r="AH381" s="8"/>
    </row>
    <row r="382" spans="1:34">
      <c r="A382" s="19"/>
      <c r="B382" s="20" t="s">
        <v>7</v>
      </c>
      <c r="C382" s="20" t="s">
        <v>0</v>
      </c>
      <c r="D382" s="7">
        <v>0</v>
      </c>
      <c r="E382" s="7">
        <v>0</v>
      </c>
      <c r="F382" s="7">
        <v>0</v>
      </c>
      <c r="G382" s="7"/>
      <c r="H382" s="7"/>
      <c r="I382" s="7"/>
      <c r="J382" s="7"/>
      <c r="K382" s="7"/>
      <c r="L382" s="7"/>
      <c r="M382" s="7"/>
      <c r="N382" s="20"/>
      <c r="O382" s="7">
        <v>150</v>
      </c>
      <c r="P382" s="7">
        <v>0</v>
      </c>
      <c r="Q382" s="7">
        <v>150</v>
      </c>
      <c r="R382" s="7"/>
      <c r="S382" s="7"/>
      <c r="T382" s="7"/>
      <c r="U382" s="7"/>
      <c r="V382" s="7"/>
      <c r="W382" s="7"/>
      <c r="X382" s="20"/>
      <c r="Y382" s="7">
        <v>0</v>
      </c>
      <c r="Z382" s="7">
        <v>300</v>
      </c>
      <c r="AA382" s="7">
        <v>150</v>
      </c>
      <c r="AB382" s="7">
        <v>300</v>
      </c>
      <c r="AC382" s="7"/>
      <c r="AD382" s="7"/>
      <c r="AE382" s="7"/>
      <c r="AF382" s="7"/>
      <c r="AG382" s="7"/>
      <c r="AH382" s="7"/>
    </row>
    <row r="383" spans="1:34">
      <c r="A383" s="19"/>
      <c r="B383" s="20" t="s">
        <v>9</v>
      </c>
      <c r="C383" s="20" t="s">
        <v>0</v>
      </c>
      <c r="D383" s="8">
        <v>22691.4</v>
      </c>
      <c r="E383" s="8">
        <v>34859.449999999997</v>
      </c>
      <c r="F383" s="8">
        <v>24547.7</v>
      </c>
      <c r="G383" s="8"/>
      <c r="H383" s="8"/>
      <c r="I383" s="8"/>
      <c r="J383" s="8"/>
      <c r="K383" s="8"/>
      <c r="L383" s="8"/>
      <c r="M383" s="8"/>
      <c r="N383" s="20"/>
      <c r="O383" s="8">
        <v>26521.5</v>
      </c>
      <c r="P383" s="8">
        <v>33242.699999999997</v>
      </c>
      <c r="Q383" s="8">
        <v>37478.200000000004</v>
      </c>
      <c r="R383" s="8"/>
      <c r="S383" s="8"/>
      <c r="T383" s="8"/>
      <c r="U383" s="8"/>
      <c r="V383" s="8"/>
      <c r="W383" s="8"/>
      <c r="X383" s="20"/>
      <c r="Y383" s="8">
        <v>13701.800000000001</v>
      </c>
      <c r="Z383" s="8">
        <v>36107.699999999997</v>
      </c>
      <c r="AA383" s="8">
        <v>12632.150000000001</v>
      </c>
      <c r="AB383" s="8">
        <v>21960.650000000005</v>
      </c>
      <c r="AC383" s="8"/>
      <c r="AD383" s="8"/>
      <c r="AE383" s="8"/>
      <c r="AF383" s="8"/>
      <c r="AG383" s="8"/>
      <c r="AH383" s="8"/>
    </row>
    <row r="384" spans="1:34">
      <c r="A384" s="19"/>
      <c r="B384" s="20" t="s">
        <v>11</v>
      </c>
      <c r="C384" s="20" t="s">
        <v>0</v>
      </c>
      <c r="D384" s="7">
        <v>180</v>
      </c>
      <c r="E384" s="7">
        <v>300</v>
      </c>
      <c r="F384" s="7">
        <v>210</v>
      </c>
      <c r="G384" s="7"/>
      <c r="H384" s="7"/>
      <c r="I384" s="7"/>
      <c r="J384" s="7"/>
      <c r="K384" s="7"/>
      <c r="L384" s="7"/>
      <c r="M384" s="7"/>
      <c r="N384" s="20"/>
      <c r="O384" s="7">
        <v>240</v>
      </c>
      <c r="P384" s="7">
        <v>330</v>
      </c>
      <c r="Q384" s="7">
        <v>300</v>
      </c>
      <c r="R384" s="7"/>
      <c r="S384" s="7"/>
      <c r="T384" s="7"/>
      <c r="U384" s="7"/>
      <c r="V384" s="7"/>
      <c r="W384" s="7"/>
      <c r="X384" s="20"/>
      <c r="Y384" s="7">
        <v>210</v>
      </c>
      <c r="Z384" s="7">
        <v>420</v>
      </c>
      <c r="AA384" s="7">
        <v>180</v>
      </c>
      <c r="AB384" s="7">
        <v>240</v>
      </c>
      <c r="AC384" s="7"/>
      <c r="AD384" s="7"/>
      <c r="AE384" s="7"/>
      <c r="AF384" s="7"/>
      <c r="AG384" s="7"/>
      <c r="AH384" s="7"/>
    </row>
    <row r="385" spans="1:34" ht="15.75" thickBot="1">
      <c r="A385" s="19"/>
      <c r="B385" s="20" t="s">
        <v>13</v>
      </c>
      <c r="C385" s="20" t="s">
        <v>0</v>
      </c>
      <c r="D385" s="22">
        <v>22871.4</v>
      </c>
      <c r="E385" s="22">
        <v>35159.449999999997</v>
      </c>
      <c r="F385" s="22">
        <v>24757.7</v>
      </c>
      <c r="G385" s="22"/>
      <c r="H385" s="22"/>
      <c r="I385" s="22"/>
      <c r="J385" s="22"/>
      <c r="K385" s="22"/>
      <c r="L385" s="22"/>
      <c r="M385" s="22"/>
      <c r="N385" s="20"/>
      <c r="O385" s="22">
        <v>26761.5</v>
      </c>
      <c r="P385" s="22">
        <v>33572.699999999997</v>
      </c>
      <c r="Q385" s="22">
        <v>37778.200000000004</v>
      </c>
      <c r="R385" s="22"/>
      <c r="S385" s="22"/>
      <c r="T385" s="22"/>
      <c r="U385" s="22"/>
      <c r="V385" s="22"/>
      <c r="W385" s="22"/>
      <c r="X385" s="20"/>
      <c r="Y385" s="22">
        <v>13911.800000000001</v>
      </c>
      <c r="Z385" s="22">
        <v>36527.699999999997</v>
      </c>
      <c r="AA385" s="22">
        <v>12812.150000000001</v>
      </c>
      <c r="AB385" s="22">
        <v>22200.650000000005</v>
      </c>
      <c r="AC385" s="22"/>
      <c r="AD385" s="22"/>
      <c r="AE385" s="22"/>
      <c r="AF385" s="22"/>
      <c r="AG385" s="22"/>
      <c r="AH385" s="22"/>
    </row>
    <row r="386" spans="1:34" ht="15.75" thickTop="1">
      <c r="A386" s="19"/>
      <c r="B386" s="20" t="s">
        <v>15</v>
      </c>
      <c r="C386" s="20" t="s">
        <v>0</v>
      </c>
      <c r="D386" s="9">
        <v>272.92</v>
      </c>
      <c r="E386" s="9">
        <v>471.70000000000005</v>
      </c>
      <c r="F386" s="9">
        <v>311</v>
      </c>
      <c r="G386" s="9"/>
      <c r="H386" s="9"/>
      <c r="I386" s="9"/>
      <c r="J386" s="9"/>
      <c r="K386" s="9"/>
      <c r="L386" s="9"/>
      <c r="M386" s="9"/>
      <c r="N386" s="20"/>
      <c r="O386" s="9">
        <v>593.88103300000012</v>
      </c>
      <c r="P386" s="9">
        <v>511.8</v>
      </c>
      <c r="Q386" s="9">
        <v>763.84309600000006</v>
      </c>
      <c r="R386" s="9"/>
      <c r="S386" s="9"/>
      <c r="T386" s="9"/>
      <c r="U386" s="9"/>
      <c r="V386" s="9"/>
      <c r="W386" s="9"/>
      <c r="X386" s="20"/>
      <c r="Y386" s="9">
        <v>685.49568399999998</v>
      </c>
      <c r="Z386" s="9">
        <v>557.36</v>
      </c>
      <c r="AA386" s="9">
        <v>236.56</v>
      </c>
      <c r="AB386" s="9">
        <v>320.80000000000007</v>
      </c>
      <c r="AC386" s="9"/>
      <c r="AD386" s="9"/>
      <c r="AE386" s="9"/>
      <c r="AF386" s="9"/>
      <c r="AG386" s="9"/>
      <c r="AH386" s="9"/>
    </row>
    <row r="387" spans="1:34">
      <c r="A387" s="19"/>
      <c r="B387" s="20" t="s">
        <v>17</v>
      </c>
      <c r="C387" s="20" t="s">
        <v>0</v>
      </c>
      <c r="D387" s="9">
        <v>2356</v>
      </c>
      <c r="E387" s="9">
        <v>4729.3999999999996</v>
      </c>
      <c r="F387" s="9">
        <v>4877.04</v>
      </c>
      <c r="G387" s="9"/>
      <c r="H387" s="9"/>
      <c r="I387" s="9"/>
      <c r="J387" s="9"/>
      <c r="K387" s="9"/>
      <c r="L387" s="9"/>
      <c r="M387" s="9"/>
      <c r="N387" s="20"/>
      <c r="O387" s="9">
        <v>2792</v>
      </c>
      <c r="P387" s="9">
        <v>5024.7999999999993</v>
      </c>
      <c r="Q387" s="9">
        <v>4972.3999999999996</v>
      </c>
      <c r="R387" s="9"/>
      <c r="S387" s="9"/>
      <c r="T387" s="9"/>
      <c r="U387" s="9"/>
      <c r="V387" s="9"/>
      <c r="W387" s="9"/>
      <c r="X387" s="20"/>
      <c r="Y387" s="9">
        <v>1528</v>
      </c>
      <c r="Z387" s="9">
        <v>3421.5</v>
      </c>
      <c r="AA387" s="9">
        <v>1542.1499999999999</v>
      </c>
      <c r="AB387" s="9">
        <v>2016.3999999999999</v>
      </c>
      <c r="AC387" s="9"/>
      <c r="AD387" s="9"/>
      <c r="AE387" s="9"/>
      <c r="AF387" s="9"/>
      <c r="AG387" s="9"/>
      <c r="AH387" s="9"/>
    </row>
    <row r="388" spans="1:34">
      <c r="A388" s="19"/>
      <c r="B388" s="20" t="s">
        <v>19</v>
      </c>
      <c r="C388" s="20" t="s">
        <v>0</v>
      </c>
      <c r="D388" s="9">
        <v>0</v>
      </c>
      <c r="E388" s="9">
        <v>25</v>
      </c>
      <c r="F388" s="9">
        <v>0</v>
      </c>
      <c r="G388" s="9"/>
      <c r="H388" s="9"/>
      <c r="I388" s="9"/>
      <c r="J388" s="9"/>
      <c r="K388" s="9"/>
      <c r="L388" s="9"/>
      <c r="M388" s="9"/>
      <c r="N388" s="20"/>
      <c r="O388" s="9">
        <v>0</v>
      </c>
      <c r="P388" s="9">
        <v>0</v>
      </c>
      <c r="Q388" s="9">
        <v>0</v>
      </c>
      <c r="R388" s="9"/>
      <c r="S388" s="9"/>
      <c r="T388" s="9"/>
      <c r="U388" s="9"/>
      <c r="V388" s="9"/>
      <c r="W388" s="9"/>
      <c r="X388" s="20"/>
      <c r="Y388" s="9">
        <v>0</v>
      </c>
      <c r="Z388" s="9">
        <v>140</v>
      </c>
      <c r="AA388" s="9">
        <v>130.38</v>
      </c>
      <c r="AB388" s="9">
        <v>1482</v>
      </c>
      <c r="AC388" s="9"/>
      <c r="AD388" s="9"/>
      <c r="AE388" s="9"/>
      <c r="AF388" s="9"/>
      <c r="AG388" s="9"/>
      <c r="AH388" s="9"/>
    </row>
    <row r="389" spans="1:34">
      <c r="A389" s="19"/>
      <c r="B389" s="20" t="s">
        <v>21</v>
      </c>
      <c r="C389" s="20" t="s">
        <v>0</v>
      </c>
      <c r="D389" s="9">
        <v>0</v>
      </c>
      <c r="E389" s="9">
        <v>0</v>
      </c>
      <c r="F389" s="9">
        <v>0</v>
      </c>
      <c r="G389" s="9"/>
      <c r="H389" s="9"/>
      <c r="I389" s="9"/>
      <c r="J389" s="9"/>
      <c r="K389" s="9"/>
      <c r="L389" s="9"/>
      <c r="M389" s="9"/>
      <c r="N389" s="20"/>
      <c r="O389" s="9">
        <v>0</v>
      </c>
      <c r="P389" s="9">
        <v>0</v>
      </c>
      <c r="Q389" s="9">
        <v>0</v>
      </c>
      <c r="R389" s="9"/>
      <c r="S389" s="9"/>
      <c r="T389" s="9"/>
      <c r="U389" s="9"/>
      <c r="V389" s="9"/>
      <c r="W389" s="9"/>
      <c r="X389" s="20"/>
      <c r="Y389" s="9">
        <v>0</v>
      </c>
      <c r="Z389" s="9">
        <v>0</v>
      </c>
      <c r="AA389" s="9">
        <v>0</v>
      </c>
      <c r="AB389" s="9">
        <v>0</v>
      </c>
      <c r="AC389" s="9"/>
      <c r="AD389" s="9"/>
      <c r="AE389" s="9"/>
      <c r="AF389" s="9"/>
      <c r="AG389" s="9"/>
      <c r="AH389" s="9"/>
    </row>
    <row r="390" spans="1:34">
      <c r="A390" s="19"/>
      <c r="B390" s="20" t="s">
        <v>23</v>
      </c>
      <c r="C390" s="20" t="s">
        <v>0</v>
      </c>
      <c r="D390" s="9">
        <v>240</v>
      </c>
      <c r="E390" s="9">
        <v>390</v>
      </c>
      <c r="F390" s="9">
        <v>20</v>
      </c>
      <c r="G390" s="9"/>
      <c r="H390" s="9"/>
      <c r="I390" s="9"/>
      <c r="J390" s="9"/>
      <c r="K390" s="9"/>
      <c r="L390" s="9"/>
      <c r="M390" s="9"/>
      <c r="N390" s="20"/>
      <c r="O390" s="9">
        <v>1678.9996160000001</v>
      </c>
      <c r="P390" s="9">
        <v>80</v>
      </c>
      <c r="Q390" s="9">
        <v>110</v>
      </c>
      <c r="R390" s="9"/>
      <c r="S390" s="9"/>
      <c r="T390" s="9"/>
      <c r="U390" s="9"/>
      <c r="V390" s="9"/>
      <c r="W390" s="9"/>
      <c r="X390" s="20"/>
      <c r="Y390" s="9"/>
      <c r="Z390" s="9"/>
      <c r="AA390" s="9">
        <v>10</v>
      </c>
      <c r="AB390" s="9"/>
      <c r="AC390" s="9"/>
      <c r="AD390" s="9"/>
      <c r="AE390" s="9"/>
      <c r="AF390" s="9"/>
      <c r="AG390" s="9"/>
      <c r="AH390" s="9"/>
    </row>
    <row r="391" spans="1:34">
      <c r="A391" s="19"/>
      <c r="B391" s="20" t="s">
        <v>25</v>
      </c>
      <c r="C391" s="20" t="s">
        <v>0</v>
      </c>
      <c r="D391" s="9">
        <v>162.38</v>
      </c>
      <c r="E391" s="9">
        <v>300.05</v>
      </c>
      <c r="F391" s="9">
        <v>226.50000000000003</v>
      </c>
      <c r="G391" s="9"/>
      <c r="H391" s="9"/>
      <c r="I391" s="9"/>
      <c r="J391" s="9"/>
      <c r="K391" s="9"/>
      <c r="L391" s="9"/>
      <c r="M391" s="9"/>
      <c r="N391" s="20"/>
      <c r="O391" s="9">
        <v>201.21</v>
      </c>
      <c r="P391" s="9">
        <v>367.7</v>
      </c>
      <c r="Q391" s="9">
        <v>362.46000000000004</v>
      </c>
      <c r="R391" s="9"/>
      <c r="S391" s="9"/>
      <c r="T391" s="9"/>
      <c r="U391" s="9"/>
      <c r="V391" s="9"/>
      <c r="W391" s="9"/>
      <c r="X391" s="20"/>
      <c r="Y391" s="9">
        <v>133.33000000000001</v>
      </c>
      <c r="Z391" s="9">
        <v>240.04000000000005</v>
      </c>
      <c r="AA391" s="9">
        <v>98.84</v>
      </c>
      <c r="AB391" s="9">
        <v>141.20000000000002</v>
      </c>
      <c r="AC391" s="9"/>
      <c r="AD391" s="9"/>
      <c r="AE391" s="9"/>
      <c r="AF391" s="9"/>
      <c r="AG391" s="9"/>
      <c r="AH391" s="9"/>
    </row>
    <row r="392" spans="1:34">
      <c r="A392" s="19"/>
      <c r="B392" s="20" t="s">
        <v>27</v>
      </c>
      <c r="C392" s="20" t="s">
        <v>0</v>
      </c>
      <c r="D392" s="2">
        <v>46.000000000000007</v>
      </c>
      <c r="E392" s="2">
        <v>85.000000000000014</v>
      </c>
      <c r="F392" s="2">
        <v>56</v>
      </c>
      <c r="G392" s="2"/>
      <c r="H392" s="2"/>
      <c r="I392" s="2"/>
      <c r="J392" s="2"/>
      <c r="K392" s="2"/>
      <c r="L392" s="2"/>
      <c r="M392" s="2"/>
      <c r="N392" s="20"/>
      <c r="O392" s="2">
        <v>56.999999999999993</v>
      </c>
      <c r="P392" s="2">
        <v>90</v>
      </c>
      <c r="Q392" s="2">
        <v>88</v>
      </c>
      <c r="R392" s="2"/>
      <c r="S392" s="2"/>
      <c r="T392" s="2"/>
      <c r="U392" s="2"/>
      <c r="V392" s="2"/>
      <c r="W392" s="2"/>
      <c r="X392" s="20"/>
      <c r="Y392" s="2">
        <v>31.000000000000043</v>
      </c>
      <c r="Z392" s="2">
        <v>68</v>
      </c>
      <c r="AA392" s="2">
        <v>28.000000000000007</v>
      </c>
      <c r="AB392" s="2">
        <v>40</v>
      </c>
      <c r="AC392" s="2"/>
      <c r="AD392" s="2"/>
      <c r="AE392" s="2"/>
      <c r="AF392" s="2"/>
      <c r="AG392" s="2"/>
      <c r="AH392" s="2"/>
    </row>
    <row r="393" spans="1:34">
      <c r="A393" s="19"/>
      <c r="B393" s="20" t="s">
        <v>29</v>
      </c>
      <c r="C393" s="20" t="s">
        <v>0</v>
      </c>
      <c r="D393" s="2">
        <v>47.000000000000007</v>
      </c>
      <c r="E393" s="2">
        <v>88.000000000000014</v>
      </c>
      <c r="F393" s="2">
        <v>59</v>
      </c>
      <c r="G393" s="2"/>
      <c r="H393" s="2"/>
      <c r="I393" s="2"/>
      <c r="J393" s="2"/>
      <c r="K393" s="2"/>
      <c r="L393" s="2"/>
      <c r="M393" s="2"/>
      <c r="N393" s="20"/>
      <c r="O393" s="2">
        <v>56.999999999999993</v>
      </c>
      <c r="P393" s="2">
        <v>93</v>
      </c>
      <c r="Q393" s="2">
        <v>88</v>
      </c>
      <c r="R393" s="2"/>
      <c r="S393" s="2"/>
      <c r="T393" s="2"/>
      <c r="U393" s="2"/>
      <c r="V393" s="2"/>
      <c r="W393" s="2"/>
      <c r="X393" s="20"/>
      <c r="Y393" s="2">
        <v>31.000000000000043</v>
      </c>
      <c r="Z393" s="2">
        <v>68</v>
      </c>
      <c r="AA393" s="2">
        <v>28.000000000000007</v>
      </c>
      <c r="AB393" s="2">
        <v>40</v>
      </c>
      <c r="AC393" s="2"/>
      <c r="AD393" s="2"/>
      <c r="AE393" s="2"/>
      <c r="AF393" s="2"/>
      <c r="AG393" s="2"/>
      <c r="AH393" s="2"/>
    </row>
    <row r="394" spans="1:34">
      <c r="A394" s="19"/>
      <c r="B394" s="20" t="s">
        <v>31</v>
      </c>
      <c r="C394" s="20" t="s">
        <v>0</v>
      </c>
      <c r="D394" s="2">
        <v>6</v>
      </c>
      <c r="E394" s="2">
        <v>10</v>
      </c>
      <c r="F394" s="2">
        <v>8</v>
      </c>
      <c r="G394" s="2"/>
      <c r="H394" s="2"/>
      <c r="I394" s="2"/>
      <c r="J394" s="2"/>
      <c r="K394" s="2"/>
      <c r="L394" s="2"/>
      <c r="M394" s="2"/>
      <c r="N394" s="20"/>
      <c r="O394" s="2">
        <v>8</v>
      </c>
      <c r="P394" s="2">
        <v>11</v>
      </c>
      <c r="Q394" s="2">
        <v>10</v>
      </c>
      <c r="R394" s="2"/>
      <c r="S394" s="2"/>
      <c r="T394" s="2"/>
      <c r="U394" s="2"/>
      <c r="V394" s="2"/>
      <c r="W394" s="2"/>
      <c r="X394" s="20"/>
      <c r="Y394" s="2">
        <v>7</v>
      </c>
      <c r="Z394" s="2">
        <v>14</v>
      </c>
      <c r="AA394" s="2">
        <v>6</v>
      </c>
      <c r="AB394" s="2">
        <v>8</v>
      </c>
      <c r="AC394" s="2"/>
      <c r="AD394" s="2"/>
      <c r="AE394" s="2"/>
      <c r="AF394" s="2"/>
      <c r="AG394" s="2"/>
      <c r="AH394" s="2"/>
    </row>
    <row r="395" spans="1:34">
      <c r="A395" s="19"/>
      <c r="B395" s="20" t="s">
        <v>33</v>
      </c>
      <c r="C395" s="20" t="s">
        <v>0</v>
      </c>
      <c r="D395" s="10">
        <v>7.6666666666666679</v>
      </c>
      <c r="E395" s="10">
        <v>8.5000000000000018</v>
      </c>
      <c r="F395" s="10">
        <v>7</v>
      </c>
      <c r="G395" s="10"/>
      <c r="H395" s="10"/>
      <c r="I395" s="10"/>
      <c r="J395" s="10"/>
      <c r="K395" s="10"/>
      <c r="L395" s="10"/>
      <c r="M395" s="10"/>
      <c r="N395" s="20"/>
      <c r="O395" s="10">
        <v>7.1249999999999991</v>
      </c>
      <c r="P395" s="10">
        <v>8.1818181818181817</v>
      </c>
      <c r="Q395" s="10">
        <v>8.8000000000000007</v>
      </c>
      <c r="R395" s="10"/>
      <c r="S395" s="10"/>
      <c r="T395" s="10"/>
      <c r="U395" s="10"/>
      <c r="V395" s="10"/>
      <c r="W395" s="10"/>
      <c r="X395" s="20"/>
      <c r="Y395" s="10">
        <v>4.428571428571435</v>
      </c>
      <c r="Z395" s="10">
        <v>4.8571428571428568</v>
      </c>
      <c r="AA395" s="10">
        <v>4.6666666666666679</v>
      </c>
      <c r="AB395" s="10">
        <v>5</v>
      </c>
      <c r="AC395" s="10"/>
      <c r="AD395" s="10"/>
      <c r="AE395" s="10"/>
      <c r="AF395" s="10"/>
      <c r="AG395" s="10"/>
      <c r="AH395" s="10"/>
    </row>
    <row r="396" spans="1:34">
      <c r="A396" s="19"/>
      <c r="B396" s="20" t="s">
        <v>35</v>
      </c>
      <c r="C396" s="20" t="s">
        <v>0</v>
      </c>
      <c r="D396" s="10">
        <v>7.8333333333333348</v>
      </c>
      <c r="E396" s="10">
        <v>8.8000000000000007</v>
      </c>
      <c r="F396" s="10">
        <v>7.375</v>
      </c>
      <c r="G396" s="10"/>
      <c r="H396" s="10"/>
      <c r="I396" s="10"/>
      <c r="J396" s="10"/>
      <c r="K396" s="10"/>
      <c r="L396" s="10"/>
      <c r="M396" s="10"/>
      <c r="N396" s="20"/>
      <c r="O396" s="10">
        <v>7.1249999999999991</v>
      </c>
      <c r="P396" s="10">
        <v>8.454545454545455</v>
      </c>
      <c r="Q396" s="10">
        <v>8.8000000000000007</v>
      </c>
      <c r="R396" s="10"/>
      <c r="S396" s="10"/>
      <c r="T396" s="10"/>
      <c r="U396" s="10"/>
      <c r="V396" s="10"/>
      <c r="W396" s="10"/>
      <c r="X396" s="20"/>
      <c r="Y396" s="10">
        <v>4.428571428571435</v>
      </c>
      <c r="Z396" s="10">
        <v>4.8571428571428568</v>
      </c>
      <c r="AA396" s="10">
        <v>4.6666666666666679</v>
      </c>
      <c r="AB396" s="10">
        <v>5</v>
      </c>
      <c r="AC396" s="10"/>
      <c r="AD396" s="10"/>
      <c r="AE396" s="10"/>
      <c r="AF396" s="10"/>
      <c r="AG396" s="10"/>
      <c r="AH396" s="10"/>
    </row>
    <row r="397" spans="1:34">
      <c r="A397" s="19"/>
      <c r="B397" s="20" t="s">
        <v>37</v>
      </c>
      <c r="C397" s="20" t="s">
        <v>0</v>
      </c>
      <c r="D397" s="7">
        <v>3781.9</v>
      </c>
      <c r="E397" s="7">
        <v>3606.7849999999999</v>
      </c>
      <c r="F397" s="7">
        <v>3068.4625000000001</v>
      </c>
      <c r="G397" s="7"/>
      <c r="H397" s="7"/>
      <c r="I397" s="7"/>
      <c r="J397" s="7"/>
      <c r="K397" s="7"/>
      <c r="L397" s="7"/>
      <c r="M397" s="7"/>
      <c r="N397" s="20"/>
      <c r="O397" s="7">
        <v>3296.4375</v>
      </c>
      <c r="P397" s="7">
        <v>3220.8272727272724</v>
      </c>
      <c r="Q397" s="7">
        <v>3951.4600000000005</v>
      </c>
      <c r="R397" s="7"/>
      <c r="S397" s="7"/>
      <c r="T397" s="7"/>
      <c r="U397" s="7"/>
      <c r="V397" s="7"/>
      <c r="W397" s="7"/>
      <c r="X397" s="20"/>
      <c r="Y397" s="7">
        <v>1957.4</v>
      </c>
      <c r="Z397" s="7">
        <v>2557.6928571428571</v>
      </c>
      <c r="AA397" s="7">
        <v>2080.3583333333336</v>
      </c>
      <c r="AB397" s="7">
        <v>2707.5812500000006</v>
      </c>
      <c r="AC397" s="7"/>
      <c r="AD397" s="7"/>
      <c r="AE397" s="7"/>
      <c r="AF397" s="7"/>
      <c r="AG397" s="7"/>
      <c r="AH397" s="7"/>
    </row>
    <row r="398" spans="1:34">
      <c r="A398" s="19"/>
      <c r="B398" s="20" t="s">
        <v>39</v>
      </c>
      <c r="C398" s="20" t="s">
        <v>0</v>
      </c>
      <c r="D398" s="7">
        <v>0</v>
      </c>
      <c r="E398" s="7">
        <v>120.84</v>
      </c>
      <c r="F398" s="7">
        <v>0</v>
      </c>
      <c r="G398" s="7"/>
      <c r="H398" s="7"/>
      <c r="I398" s="7"/>
      <c r="J398" s="7"/>
      <c r="K398" s="7"/>
      <c r="L398" s="7"/>
      <c r="M398" s="7"/>
      <c r="N398" s="20"/>
      <c r="O398" s="7">
        <v>0</v>
      </c>
      <c r="P398" s="7">
        <v>198.76363636363638</v>
      </c>
      <c r="Q398" s="7">
        <v>218.64000000000001</v>
      </c>
      <c r="R398" s="7"/>
      <c r="S398" s="7"/>
      <c r="T398" s="7"/>
      <c r="U398" s="7"/>
      <c r="V398" s="7"/>
      <c r="W398" s="7"/>
      <c r="X398" s="20"/>
      <c r="Y398" s="7">
        <v>0</v>
      </c>
      <c r="Z398" s="7">
        <v>0</v>
      </c>
      <c r="AA398" s="7">
        <v>0</v>
      </c>
      <c r="AB398" s="7">
        <v>0</v>
      </c>
      <c r="AC398" s="7"/>
      <c r="AD398" s="7"/>
      <c r="AE398" s="7"/>
      <c r="AF398" s="7"/>
      <c r="AG398" s="7"/>
      <c r="AH398" s="7"/>
    </row>
    <row r="399" spans="1:34">
      <c r="A399" s="19"/>
      <c r="B399" s="20" t="s">
        <v>41</v>
      </c>
      <c r="C399" s="20" t="s">
        <v>0</v>
      </c>
      <c r="D399" s="8">
        <v>3781.9</v>
      </c>
      <c r="E399" s="8">
        <v>3485.9449999999997</v>
      </c>
      <c r="F399" s="8">
        <v>3068.4625000000001</v>
      </c>
      <c r="G399" s="8"/>
      <c r="H399" s="8"/>
      <c r="I399" s="8"/>
      <c r="J399" s="8"/>
      <c r="K399" s="8"/>
      <c r="L399" s="8"/>
      <c r="M399" s="8"/>
      <c r="N399" s="20"/>
      <c r="O399" s="8">
        <v>3296.4375</v>
      </c>
      <c r="P399" s="8">
        <v>3022.0636363636359</v>
      </c>
      <c r="Q399" s="8">
        <v>3732.8200000000006</v>
      </c>
      <c r="R399" s="8"/>
      <c r="S399" s="8"/>
      <c r="T399" s="8"/>
      <c r="U399" s="8"/>
      <c r="V399" s="8"/>
      <c r="W399" s="8"/>
      <c r="X399" s="20"/>
      <c r="Y399" s="8">
        <v>1957.4</v>
      </c>
      <c r="Z399" s="8">
        <v>2557.6928571428571</v>
      </c>
      <c r="AA399" s="8">
        <v>2080.3583333333336</v>
      </c>
      <c r="AB399" s="8">
        <v>2707.5812500000006</v>
      </c>
      <c r="AC399" s="8"/>
      <c r="AD399" s="8"/>
      <c r="AE399" s="8"/>
      <c r="AF399" s="8"/>
      <c r="AG399" s="8"/>
      <c r="AH399" s="8"/>
    </row>
    <row r="400" spans="1:34">
      <c r="A400" s="19"/>
      <c r="B400" s="20" t="s">
        <v>43</v>
      </c>
      <c r="C400" s="20" t="s">
        <v>0</v>
      </c>
      <c r="D400" s="7">
        <v>0</v>
      </c>
      <c r="E400" s="7">
        <v>0</v>
      </c>
      <c r="F400" s="7">
        <v>0</v>
      </c>
      <c r="G400" s="7"/>
      <c r="H400" s="7"/>
      <c r="I400" s="7"/>
      <c r="J400" s="7"/>
      <c r="K400" s="7"/>
      <c r="L400" s="7"/>
      <c r="M400" s="7"/>
      <c r="N400" s="20"/>
      <c r="O400" s="7">
        <v>18.75</v>
      </c>
      <c r="P400" s="7">
        <v>0</v>
      </c>
      <c r="Q400" s="7">
        <v>15</v>
      </c>
      <c r="R400" s="7"/>
      <c r="S400" s="7"/>
      <c r="T400" s="7"/>
      <c r="U400" s="7"/>
      <c r="V400" s="7"/>
      <c r="W400" s="7"/>
      <c r="X400" s="20"/>
      <c r="Y400" s="7">
        <v>0</v>
      </c>
      <c r="Z400" s="7">
        <v>21.428571428571427</v>
      </c>
      <c r="AA400" s="7">
        <v>25</v>
      </c>
      <c r="AB400" s="7">
        <v>37.5</v>
      </c>
      <c r="AC400" s="7"/>
      <c r="AD400" s="7"/>
      <c r="AE400" s="7"/>
      <c r="AF400" s="7"/>
      <c r="AG400" s="7"/>
      <c r="AH400" s="7"/>
    </row>
    <row r="401" spans="1:34">
      <c r="A401" s="19"/>
      <c r="B401" s="20" t="s">
        <v>45</v>
      </c>
      <c r="C401" s="20" t="s">
        <v>0</v>
      </c>
      <c r="D401" s="8">
        <v>3781.9</v>
      </c>
      <c r="E401" s="8">
        <v>3485.9449999999997</v>
      </c>
      <c r="F401" s="8">
        <v>3068.4625000000001</v>
      </c>
      <c r="G401" s="8"/>
      <c r="H401" s="8"/>
      <c r="I401" s="8"/>
      <c r="J401" s="8"/>
      <c r="K401" s="8"/>
      <c r="L401" s="8"/>
      <c r="M401" s="8"/>
      <c r="N401" s="20"/>
      <c r="O401" s="8">
        <v>3315.1875</v>
      </c>
      <c r="P401" s="8">
        <v>3022.0636363636359</v>
      </c>
      <c r="Q401" s="8">
        <v>3747.8200000000006</v>
      </c>
      <c r="R401" s="8"/>
      <c r="S401" s="8"/>
      <c r="T401" s="8"/>
      <c r="U401" s="8"/>
      <c r="V401" s="8"/>
      <c r="W401" s="8"/>
      <c r="X401" s="20"/>
      <c r="Y401" s="8">
        <v>1957.4</v>
      </c>
      <c r="Z401" s="8">
        <v>2579.1214285714286</v>
      </c>
      <c r="AA401" s="8">
        <v>2105.3583333333336</v>
      </c>
      <c r="AB401" s="8">
        <v>2745.0812500000006</v>
      </c>
      <c r="AC401" s="8"/>
      <c r="AD401" s="8"/>
      <c r="AE401" s="8"/>
      <c r="AF401" s="8"/>
      <c r="AG401" s="8"/>
      <c r="AH401" s="8"/>
    </row>
    <row r="402" spans="1:34">
      <c r="A402" s="19"/>
      <c r="B402" s="20" t="s">
        <v>47</v>
      </c>
      <c r="C402" s="20" t="s">
        <v>0</v>
      </c>
      <c r="D402" s="7">
        <v>30</v>
      </c>
      <c r="E402" s="7">
        <v>30</v>
      </c>
      <c r="F402" s="7">
        <v>26.25</v>
      </c>
      <c r="G402" s="7"/>
      <c r="H402" s="7"/>
      <c r="I402" s="7"/>
      <c r="J402" s="7"/>
      <c r="K402" s="7"/>
      <c r="L402" s="7"/>
      <c r="M402" s="7"/>
      <c r="N402" s="20"/>
      <c r="O402" s="7">
        <v>30</v>
      </c>
      <c r="P402" s="7">
        <v>30</v>
      </c>
      <c r="Q402" s="7">
        <v>30</v>
      </c>
      <c r="R402" s="7"/>
      <c r="S402" s="7"/>
      <c r="T402" s="7"/>
      <c r="U402" s="7"/>
      <c r="V402" s="7"/>
      <c r="W402" s="7"/>
      <c r="X402" s="20"/>
      <c r="Y402" s="7">
        <v>30</v>
      </c>
      <c r="Z402" s="7">
        <v>30</v>
      </c>
      <c r="AA402" s="7">
        <v>30</v>
      </c>
      <c r="AB402" s="7">
        <v>30</v>
      </c>
      <c r="AC402" s="7"/>
      <c r="AD402" s="7"/>
      <c r="AE402" s="7"/>
      <c r="AF402" s="7"/>
      <c r="AG402" s="7"/>
      <c r="AH402" s="7"/>
    </row>
    <row r="403" spans="1:34" ht="15.75" thickBot="1">
      <c r="A403" s="19"/>
      <c r="B403" s="20" t="s">
        <v>49</v>
      </c>
      <c r="C403" s="20" t="s">
        <v>0</v>
      </c>
      <c r="D403" s="22">
        <v>3811.9</v>
      </c>
      <c r="E403" s="22">
        <v>3515.9449999999997</v>
      </c>
      <c r="F403" s="22">
        <v>3094.7125000000001</v>
      </c>
      <c r="G403" s="22"/>
      <c r="H403" s="22"/>
      <c r="I403" s="22"/>
      <c r="J403" s="22"/>
      <c r="K403" s="22"/>
      <c r="L403" s="22"/>
      <c r="M403" s="22"/>
      <c r="N403" s="20"/>
      <c r="O403" s="22">
        <v>3345.1875</v>
      </c>
      <c r="P403" s="22">
        <v>3052.0636363636363</v>
      </c>
      <c r="Q403" s="22">
        <v>3777.8200000000006</v>
      </c>
      <c r="R403" s="22"/>
      <c r="S403" s="22"/>
      <c r="T403" s="22"/>
      <c r="U403" s="22"/>
      <c r="V403" s="22"/>
      <c r="W403" s="22"/>
      <c r="X403" s="20"/>
      <c r="Y403" s="22">
        <v>1987.4</v>
      </c>
      <c r="Z403" s="22">
        <v>2609.1214285714282</v>
      </c>
      <c r="AA403" s="22">
        <v>2135.3583333333336</v>
      </c>
      <c r="AB403" s="22">
        <v>2775.0812500000006</v>
      </c>
      <c r="AC403" s="22"/>
      <c r="AD403" s="22"/>
      <c r="AE403" s="22"/>
      <c r="AF403" s="22"/>
      <c r="AG403" s="22"/>
      <c r="AH403" s="22"/>
    </row>
    <row r="404" spans="1:34" ht="15.75" thickTop="1">
      <c r="A404" s="19"/>
      <c r="B404" s="20" t="s">
        <v>51</v>
      </c>
      <c r="C404" s="20" t="s">
        <v>0</v>
      </c>
      <c r="D404" s="9">
        <v>482.79574468085104</v>
      </c>
      <c r="E404" s="9">
        <v>396.13011363636355</v>
      </c>
      <c r="F404" s="9">
        <v>416.06271186440677</v>
      </c>
      <c r="G404" s="9"/>
      <c r="H404" s="9"/>
      <c r="I404" s="9"/>
      <c r="J404" s="9"/>
      <c r="K404" s="9"/>
      <c r="L404" s="9"/>
      <c r="M404" s="9"/>
      <c r="N404" s="20"/>
      <c r="O404" s="9">
        <v>462.65789473684214</v>
      </c>
      <c r="P404" s="9">
        <v>357.44838709677418</v>
      </c>
      <c r="Q404" s="9">
        <v>424.18409090909097</v>
      </c>
      <c r="R404" s="9"/>
      <c r="S404" s="9"/>
      <c r="T404" s="9"/>
      <c r="U404" s="9"/>
      <c r="V404" s="9"/>
      <c r="W404" s="9"/>
      <c r="X404" s="20"/>
      <c r="Y404" s="9">
        <v>441.99354838709621</v>
      </c>
      <c r="Z404" s="9">
        <v>526.58382352941169</v>
      </c>
      <c r="AA404" s="9">
        <v>445.79107142857134</v>
      </c>
      <c r="AB404" s="9">
        <v>541.51625000000013</v>
      </c>
      <c r="AC404" s="9"/>
      <c r="AD404" s="9"/>
      <c r="AE404" s="9"/>
      <c r="AF404" s="9"/>
      <c r="AG404" s="9"/>
      <c r="AH404" s="9"/>
    </row>
    <row r="405" spans="1:34">
      <c r="A405" s="19"/>
      <c r="B405" s="20" t="s">
        <v>53</v>
      </c>
      <c r="C405" s="20" t="s">
        <v>0</v>
      </c>
      <c r="D405" s="15">
        <v>0</v>
      </c>
      <c r="E405" s="15">
        <v>3.3503521834542402E-2</v>
      </c>
      <c r="F405" s="15">
        <v>0</v>
      </c>
      <c r="G405" s="15"/>
      <c r="H405" s="15"/>
      <c r="I405" s="15"/>
      <c r="J405" s="15"/>
      <c r="K405" s="15"/>
      <c r="L405" s="15"/>
      <c r="M405" s="15"/>
      <c r="N405" s="20"/>
      <c r="O405" s="15">
        <v>0</v>
      </c>
      <c r="P405" s="15">
        <v>6.1711982522841401E-2</v>
      </c>
      <c r="Q405" s="15">
        <v>5.5331447110688194E-2</v>
      </c>
      <c r="R405" s="15"/>
      <c r="S405" s="15"/>
      <c r="T405" s="15"/>
      <c r="U405" s="15"/>
      <c r="V405" s="15"/>
      <c r="W405" s="15"/>
      <c r="X405" s="20"/>
      <c r="Y405" s="15">
        <v>0</v>
      </c>
      <c r="Z405" s="15">
        <v>0</v>
      </c>
      <c r="AA405" s="15">
        <v>0</v>
      </c>
      <c r="AB405" s="15">
        <v>0</v>
      </c>
      <c r="AC405" s="15"/>
      <c r="AD405" s="15"/>
      <c r="AE405" s="15"/>
      <c r="AF405" s="15"/>
      <c r="AG405" s="15"/>
      <c r="AH405" s="15"/>
    </row>
    <row r="406" spans="1:34">
      <c r="A406" s="19"/>
      <c r="B406" s="20" t="s">
        <v>55</v>
      </c>
      <c r="C406" s="20" t="s">
        <v>0</v>
      </c>
      <c r="D406" s="15">
        <v>0</v>
      </c>
      <c r="E406" s="15">
        <v>3.3503521834542402E-2</v>
      </c>
      <c r="F406" s="15">
        <v>0</v>
      </c>
      <c r="G406" s="15"/>
      <c r="H406" s="15"/>
      <c r="I406" s="15"/>
      <c r="J406" s="15"/>
      <c r="K406" s="15"/>
      <c r="L406" s="15"/>
      <c r="M406" s="15"/>
      <c r="N406" s="20"/>
      <c r="O406" s="15">
        <v>0</v>
      </c>
      <c r="P406" s="15">
        <v>6.1711982522841401E-2</v>
      </c>
      <c r="Q406" s="15">
        <v>5.512219964401506E-2</v>
      </c>
      <c r="R406" s="15"/>
      <c r="S406" s="15"/>
      <c r="T406" s="15"/>
      <c r="U406" s="15"/>
      <c r="V406" s="15"/>
      <c r="W406" s="15"/>
      <c r="X406" s="20"/>
      <c r="Y406" s="15">
        <v>0</v>
      </c>
      <c r="Z406" s="15">
        <v>0</v>
      </c>
      <c r="AA406" s="15">
        <v>0</v>
      </c>
      <c r="AB406" s="15">
        <v>0</v>
      </c>
      <c r="AC406" s="15"/>
      <c r="AD406" s="15"/>
      <c r="AE406" s="15"/>
      <c r="AF406" s="15"/>
      <c r="AG406" s="15"/>
      <c r="AH406" s="15"/>
    </row>
    <row r="407" spans="1:34">
      <c r="A407" s="19"/>
      <c r="B407" s="20" t="s">
        <v>57</v>
      </c>
      <c r="C407" s="20" t="s">
        <v>0</v>
      </c>
      <c r="D407" s="16">
        <v>6</v>
      </c>
      <c r="E407" s="16">
        <v>10</v>
      </c>
      <c r="F407" s="16">
        <v>8</v>
      </c>
      <c r="G407" s="16"/>
      <c r="H407" s="16"/>
      <c r="I407" s="16"/>
      <c r="J407" s="16"/>
      <c r="K407" s="16"/>
      <c r="L407" s="16"/>
      <c r="M407" s="16"/>
      <c r="N407" s="20"/>
      <c r="O407" s="16">
        <v>8</v>
      </c>
      <c r="P407" s="16">
        <v>11</v>
      </c>
      <c r="Q407" s="16">
        <v>10</v>
      </c>
      <c r="R407" s="16"/>
      <c r="S407" s="16"/>
      <c r="T407" s="16"/>
      <c r="U407" s="16"/>
      <c r="V407" s="16"/>
      <c r="W407" s="16"/>
      <c r="X407" s="20"/>
      <c r="Y407" s="16">
        <v>7</v>
      </c>
      <c r="Z407" s="16">
        <v>14</v>
      </c>
      <c r="AA407" s="16">
        <v>6</v>
      </c>
      <c r="AB407" s="16">
        <v>8</v>
      </c>
      <c r="AC407" s="16"/>
      <c r="AD407" s="16"/>
      <c r="AE407" s="16"/>
      <c r="AF407" s="16"/>
      <c r="AG407" s="16"/>
      <c r="AH407" s="16"/>
    </row>
    <row r="408" spans="1:34">
      <c r="A408" s="19" t="s">
        <v>110</v>
      </c>
      <c r="B408" s="20" t="s">
        <v>1</v>
      </c>
      <c r="C408" s="20" t="s">
        <v>0</v>
      </c>
      <c r="D408" s="7">
        <v>1700965.0999999996</v>
      </c>
      <c r="E408" s="7">
        <v>1682526.35</v>
      </c>
      <c r="F408" s="7">
        <v>1798842.2499999991</v>
      </c>
      <c r="G408" s="7">
        <v>2154416.7299999995</v>
      </c>
      <c r="H408" s="7">
        <v>2225748.88</v>
      </c>
      <c r="I408" s="7">
        <v>2152475</v>
      </c>
      <c r="J408" s="7">
        <v>2129910</v>
      </c>
      <c r="K408" s="7">
        <v>2096195</v>
      </c>
      <c r="L408" s="7">
        <v>1887012.2800000003</v>
      </c>
      <c r="M408" s="7">
        <v>1828312</v>
      </c>
      <c r="N408" s="20"/>
      <c r="O408" s="7">
        <v>1700625.49</v>
      </c>
      <c r="P408" s="7">
        <v>1667898.7999999996</v>
      </c>
      <c r="Q408" s="7">
        <v>1870806.4</v>
      </c>
      <c r="R408" s="7">
        <v>2169649.4099999997</v>
      </c>
      <c r="S408" s="7">
        <v>2171456</v>
      </c>
      <c r="T408" s="7">
        <v>2136811</v>
      </c>
      <c r="U408" s="7">
        <v>2156015</v>
      </c>
      <c r="V408" s="7">
        <v>1959673</v>
      </c>
      <c r="W408" s="7">
        <v>1755673.26</v>
      </c>
      <c r="X408" s="20"/>
      <c r="Y408" s="7">
        <v>465665.4</v>
      </c>
      <c r="Z408" s="7">
        <v>453248.20000000007</v>
      </c>
      <c r="AA408" s="7">
        <v>455669.4</v>
      </c>
      <c r="AB408" s="7">
        <v>509006.05</v>
      </c>
      <c r="AC408" s="7">
        <v>605770.74</v>
      </c>
      <c r="AD408" s="7">
        <v>608155.48</v>
      </c>
      <c r="AE408" s="7">
        <v>617875.5</v>
      </c>
      <c r="AF408" s="7">
        <v>598765</v>
      </c>
      <c r="AG408" s="7">
        <v>450456</v>
      </c>
      <c r="AH408" s="7">
        <v>361333</v>
      </c>
    </row>
    <row r="409" spans="1:34">
      <c r="A409" s="19"/>
      <c r="B409" s="20" t="s">
        <v>3</v>
      </c>
      <c r="C409" s="20" t="s">
        <v>0</v>
      </c>
      <c r="D409" s="7">
        <v>389470.67000000004</v>
      </c>
      <c r="E409" s="7">
        <v>384498.39000000007</v>
      </c>
      <c r="F409" s="7">
        <v>344783.39999999985</v>
      </c>
      <c r="G409" s="7">
        <v>410198.7</v>
      </c>
      <c r="H409" s="7">
        <v>443240.48</v>
      </c>
      <c r="I409" s="7">
        <v>447785.69</v>
      </c>
      <c r="J409" s="7">
        <v>421103</v>
      </c>
      <c r="K409" s="7">
        <v>476651.81</v>
      </c>
      <c r="L409" s="7">
        <v>427026.35</v>
      </c>
      <c r="M409" s="7">
        <v>433926.9</v>
      </c>
      <c r="N409" s="20"/>
      <c r="O409" s="7">
        <v>389814.12000000005</v>
      </c>
      <c r="P409" s="7">
        <v>376324.8899999999</v>
      </c>
      <c r="Q409" s="7">
        <v>379254.99999999994</v>
      </c>
      <c r="R409" s="7">
        <v>391118.15</v>
      </c>
      <c r="S409" s="7">
        <v>417442</v>
      </c>
      <c r="T409" s="7">
        <v>447503.69</v>
      </c>
      <c r="U409" s="7">
        <v>433337.5</v>
      </c>
      <c r="V409" s="7">
        <v>419370.5</v>
      </c>
      <c r="W409" s="7">
        <v>388160.65</v>
      </c>
      <c r="X409" s="20"/>
      <c r="Y409" s="7">
        <v>59166.100000000006</v>
      </c>
      <c r="Z409" s="7">
        <v>36881.599999999999</v>
      </c>
      <c r="AA409" s="7">
        <v>33055</v>
      </c>
      <c r="AB409" s="7">
        <v>40065.9</v>
      </c>
      <c r="AC409" s="7">
        <v>41134</v>
      </c>
      <c r="AD409" s="7">
        <v>47028.09</v>
      </c>
      <c r="AE409" s="7">
        <v>199404.97</v>
      </c>
      <c r="AF409" s="7">
        <v>53186</v>
      </c>
      <c r="AG409" s="7">
        <v>60456</v>
      </c>
      <c r="AH409" s="7">
        <v>42763</v>
      </c>
    </row>
    <row r="410" spans="1:34">
      <c r="A410" s="19"/>
      <c r="B410" s="20" t="s">
        <v>5</v>
      </c>
      <c r="C410" s="20" t="s">
        <v>0</v>
      </c>
      <c r="D410" s="8">
        <v>1311494.4299999997</v>
      </c>
      <c r="E410" s="8">
        <v>1298027.96</v>
      </c>
      <c r="F410" s="8">
        <v>1454058.8499999992</v>
      </c>
      <c r="G410" s="8">
        <v>1744218.0299999996</v>
      </c>
      <c r="H410" s="8">
        <v>1782508.4</v>
      </c>
      <c r="I410" s="8">
        <v>1704689.31</v>
      </c>
      <c r="J410" s="8">
        <v>1708807</v>
      </c>
      <c r="K410" s="8">
        <v>1619543.19</v>
      </c>
      <c r="L410" s="8">
        <v>1459985.9300000002</v>
      </c>
      <c r="M410" s="8">
        <v>1394385.1</v>
      </c>
      <c r="N410" s="20"/>
      <c r="O410" s="8">
        <v>1310811.3699999999</v>
      </c>
      <c r="P410" s="8">
        <v>1291573.9099999997</v>
      </c>
      <c r="Q410" s="8">
        <v>1491551.4</v>
      </c>
      <c r="R410" s="8">
        <v>1778531.2599999998</v>
      </c>
      <c r="S410" s="8">
        <v>1754014</v>
      </c>
      <c r="T410" s="8">
        <v>1689307.31</v>
      </c>
      <c r="U410" s="8">
        <v>1722677.5</v>
      </c>
      <c r="V410" s="8">
        <v>1540302.5</v>
      </c>
      <c r="W410" s="8">
        <v>1367512.6099999999</v>
      </c>
      <c r="X410" s="20"/>
      <c r="Y410" s="8">
        <v>406499.30000000005</v>
      </c>
      <c r="Z410" s="8">
        <v>416366.60000000009</v>
      </c>
      <c r="AA410" s="8">
        <v>422614.4</v>
      </c>
      <c r="AB410" s="8">
        <v>468940.14999999997</v>
      </c>
      <c r="AC410" s="8">
        <v>564636.74</v>
      </c>
      <c r="AD410" s="8">
        <v>561127.39</v>
      </c>
      <c r="AE410" s="8">
        <v>418470.53</v>
      </c>
      <c r="AF410" s="8">
        <v>545579</v>
      </c>
      <c r="AG410" s="8">
        <v>390000</v>
      </c>
      <c r="AH410" s="8">
        <v>318570</v>
      </c>
    </row>
    <row r="411" spans="1:34">
      <c r="A411" s="19"/>
      <c r="B411" s="20" t="s">
        <v>7</v>
      </c>
      <c r="C411" s="20" t="s">
        <v>0</v>
      </c>
      <c r="D411" s="7">
        <v>289494.30000000005</v>
      </c>
      <c r="E411" s="7">
        <v>315564.5</v>
      </c>
      <c r="F411" s="7">
        <v>340355.89999999997</v>
      </c>
      <c r="G411" s="7">
        <v>456551</v>
      </c>
      <c r="H411" s="7">
        <v>493399.5</v>
      </c>
      <c r="I411" s="7">
        <v>542884</v>
      </c>
      <c r="J411" s="7">
        <v>658693</v>
      </c>
      <c r="K411" s="7">
        <v>677436</v>
      </c>
      <c r="L411" s="7">
        <v>599009</v>
      </c>
      <c r="M411" s="7">
        <v>597657</v>
      </c>
      <c r="N411" s="20"/>
      <c r="O411" s="7">
        <v>314555.55</v>
      </c>
      <c r="P411" s="7">
        <v>331418.7</v>
      </c>
      <c r="Q411" s="7">
        <v>370152.19999999995</v>
      </c>
      <c r="R411" s="7">
        <v>431957</v>
      </c>
      <c r="S411" s="7">
        <v>473068.5</v>
      </c>
      <c r="T411" s="7">
        <v>558906</v>
      </c>
      <c r="U411" s="7">
        <v>672675.5</v>
      </c>
      <c r="V411" s="7">
        <v>603125</v>
      </c>
      <c r="W411" s="7">
        <v>529621</v>
      </c>
      <c r="X411" s="20"/>
      <c r="Y411" s="7">
        <v>16850.05</v>
      </c>
      <c r="Z411" s="7">
        <v>22275.15</v>
      </c>
      <c r="AA411" s="7">
        <v>26083.5</v>
      </c>
      <c r="AB411" s="7">
        <v>36327</v>
      </c>
      <c r="AC411" s="7">
        <v>51710.5</v>
      </c>
      <c r="AD411" s="7">
        <v>48014.5</v>
      </c>
      <c r="AE411" s="7">
        <v>49246</v>
      </c>
      <c r="AF411" s="7">
        <v>74477</v>
      </c>
      <c r="AG411" s="7">
        <v>41536</v>
      </c>
      <c r="AH411" s="7">
        <v>27023</v>
      </c>
    </row>
    <row r="412" spans="1:34">
      <c r="A412" s="19"/>
      <c r="B412" s="20" t="s">
        <v>9</v>
      </c>
      <c r="C412" s="20" t="s">
        <v>0</v>
      </c>
      <c r="D412" s="8">
        <v>1600988.7299999997</v>
      </c>
      <c r="E412" s="8">
        <v>1613592.46</v>
      </c>
      <c r="F412" s="8">
        <v>1794414.7499999991</v>
      </c>
      <c r="G412" s="8">
        <v>2200769.0299999993</v>
      </c>
      <c r="H412" s="8">
        <v>2275907.9</v>
      </c>
      <c r="I412" s="8">
        <v>2247573.31</v>
      </c>
      <c r="J412" s="8">
        <v>2367500</v>
      </c>
      <c r="K412" s="8">
        <v>2296979.19</v>
      </c>
      <c r="L412" s="8">
        <v>2058994.9300000002</v>
      </c>
      <c r="M412" s="8">
        <v>1992042.1</v>
      </c>
      <c r="N412" s="20"/>
      <c r="O412" s="8">
        <v>1625366.92</v>
      </c>
      <c r="P412" s="8">
        <v>1622992.6099999996</v>
      </c>
      <c r="Q412" s="8">
        <v>1861703.5999999999</v>
      </c>
      <c r="R412" s="8">
        <v>2210488.2599999998</v>
      </c>
      <c r="S412" s="8">
        <v>2227082.5</v>
      </c>
      <c r="T412" s="8">
        <v>2248213.31</v>
      </c>
      <c r="U412" s="8">
        <v>2395353</v>
      </c>
      <c r="V412" s="8">
        <v>2143427.5</v>
      </c>
      <c r="W412" s="8">
        <v>1897133.6099999999</v>
      </c>
      <c r="X412" s="20"/>
      <c r="Y412" s="8">
        <v>423349.35000000003</v>
      </c>
      <c r="Z412" s="8">
        <v>438641.75000000012</v>
      </c>
      <c r="AA412" s="8">
        <v>448697.9</v>
      </c>
      <c r="AB412" s="8">
        <v>505267.14999999997</v>
      </c>
      <c r="AC412" s="8">
        <v>616347.24</v>
      </c>
      <c r="AD412" s="8">
        <v>609141.89</v>
      </c>
      <c r="AE412" s="8">
        <v>467716.53</v>
      </c>
      <c r="AF412" s="8">
        <v>620056</v>
      </c>
      <c r="AG412" s="8">
        <v>431536</v>
      </c>
      <c r="AH412" s="8">
        <v>345593</v>
      </c>
    </row>
    <row r="413" spans="1:34">
      <c r="A413" s="19"/>
      <c r="B413" s="20" t="s">
        <v>11</v>
      </c>
      <c r="C413" s="20" t="s">
        <v>0</v>
      </c>
      <c r="D413" s="7">
        <v>29220</v>
      </c>
      <c r="E413" s="7">
        <v>28830</v>
      </c>
      <c r="F413" s="7">
        <v>30660</v>
      </c>
      <c r="G413" s="7">
        <v>31980</v>
      </c>
      <c r="H413" s="7">
        <v>30690</v>
      </c>
      <c r="I413" s="7">
        <v>29910</v>
      </c>
      <c r="J413" s="7">
        <v>29460</v>
      </c>
      <c r="K413" s="7">
        <v>28650</v>
      </c>
      <c r="L413" s="7">
        <v>23880</v>
      </c>
      <c r="M413" s="7">
        <v>21570</v>
      </c>
      <c r="N413" s="20"/>
      <c r="O413" s="7">
        <v>29729.58</v>
      </c>
      <c r="P413" s="7">
        <v>28560</v>
      </c>
      <c r="Q413" s="7">
        <v>31950</v>
      </c>
      <c r="R413" s="7">
        <v>31290</v>
      </c>
      <c r="S413" s="7">
        <v>30390</v>
      </c>
      <c r="T413" s="7">
        <v>30000</v>
      </c>
      <c r="U413" s="7">
        <v>30090</v>
      </c>
      <c r="V413" s="7">
        <v>26730</v>
      </c>
      <c r="W413" s="7">
        <v>22590</v>
      </c>
      <c r="X413" s="20"/>
      <c r="Y413" s="7">
        <v>12120</v>
      </c>
      <c r="Z413" s="7">
        <v>12420</v>
      </c>
      <c r="AA413" s="7">
        <v>12120</v>
      </c>
      <c r="AB413" s="7">
        <v>13230</v>
      </c>
      <c r="AC413" s="7">
        <v>12660</v>
      </c>
      <c r="AD413" s="7">
        <v>12660</v>
      </c>
      <c r="AE413" s="7">
        <v>12720</v>
      </c>
      <c r="AF413" s="7">
        <v>13320</v>
      </c>
      <c r="AG413" s="7">
        <v>9120</v>
      </c>
      <c r="AH413" s="7">
        <v>7020</v>
      </c>
    </row>
    <row r="414" spans="1:34" ht="15.75" thickBot="1">
      <c r="A414" s="19"/>
      <c r="B414" s="20" t="s">
        <v>13</v>
      </c>
      <c r="C414" s="20" t="s">
        <v>0</v>
      </c>
      <c r="D414" s="22">
        <v>1630208.7299999997</v>
      </c>
      <c r="E414" s="22">
        <v>1642422.46</v>
      </c>
      <c r="F414" s="22">
        <v>1825074.7499999991</v>
      </c>
      <c r="G414" s="22">
        <v>2232749.0299999993</v>
      </c>
      <c r="H414" s="22">
        <v>2306597.9</v>
      </c>
      <c r="I414" s="22">
        <v>2277483.31</v>
      </c>
      <c r="J414" s="22">
        <v>2396960</v>
      </c>
      <c r="K414" s="22">
        <v>2325629.19</v>
      </c>
      <c r="L414" s="22">
        <v>2082874.9300000002</v>
      </c>
      <c r="M414" s="22">
        <v>2013612.1</v>
      </c>
      <c r="N414" s="20"/>
      <c r="O414" s="22">
        <v>1655096.5</v>
      </c>
      <c r="P414" s="22">
        <v>1651552.6099999996</v>
      </c>
      <c r="Q414" s="22">
        <v>1893653.5999999999</v>
      </c>
      <c r="R414" s="22">
        <v>2241778.2599999998</v>
      </c>
      <c r="S414" s="22">
        <v>2257472.5</v>
      </c>
      <c r="T414" s="22">
        <v>2278213.31</v>
      </c>
      <c r="U414" s="22">
        <v>2425443</v>
      </c>
      <c r="V414" s="22">
        <v>2170157.5</v>
      </c>
      <c r="W414" s="22">
        <v>1919723.6099999999</v>
      </c>
      <c r="X414" s="20"/>
      <c r="Y414" s="22">
        <v>435469.35000000003</v>
      </c>
      <c r="Z414" s="22">
        <v>451061.75000000012</v>
      </c>
      <c r="AA414" s="22">
        <v>460817.9</v>
      </c>
      <c r="AB414" s="22">
        <v>518497.14999999997</v>
      </c>
      <c r="AC414" s="22">
        <v>629007.24</v>
      </c>
      <c r="AD414" s="22">
        <v>621801.89</v>
      </c>
      <c r="AE414" s="22">
        <v>480436.53</v>
      </c>
      <c r="AF414" s="22">
        <v>633376</v>
      </c>
      <c r="AG414" s="22">
        <v>440656</v>
      </c>
      <c r="AH414" s="22">
        <v>352613</v>
      </c>
    </row>
    <row r="415" spans="1:34" ht="15.75" thickTop="1">
      <c r="A415" s="19"/>
      <c r="B415" s="20" t="s">
        <v>15</v>
      </c>
      <c r="C415" s="20" t="s">
        <v>0</v>
      </c>
      <c r="D415" s="9">
        <v>582564.55938949925</v>
      </c>
      <c r="E415" s="9">
        <v>592288.58138199896</v>
      </c>
      <c r="F415" s="9">
        <v>661979.87132800068</v>
      </c>
      <c r="G415" s="9">
        <v>676898.24031703861</v>
      </c>
      <c r="H415" s="9">
        <v>662909.29757967894</v>
      </c>
      <c r="I415" s="9">
        <v>716301.75153599936</v>
      </c>
      <c r="J415" s="9">
        <v>736385.59736400214</v>
      </c>
      <c r="K415" s="9">
        <v>721542.32146799949</v>
      </c>
      <c r="L415" s="9">
        <v>654712.33719899936</v>
      </c>
      <c r="M415" s="9">
        <v>673249.13969899772</v>
      </c>
      <c r="N415" s="20"/>
      <c r="O415" s="9">
        <v>581347.01247349987</v>
      </c>
      <c r="P415" s="9">
        <v>590444.96501099947</v>
      </c>
      <c r="Q415" s="9">
        <v>666341.67519200104</v>
      </c>
      <c r="R415" s="9">
        <v>681095.81865847961</v>
      </c>
      <c r="S415" s="9">
        <v>659277.21033674956</v>
      </c>
      <c r="T415" s="9">
        <v>713149.00268999988</v>
      </c>
      <c r="U415" s="9">
        <v>750176.22859000193</v>
      </c>
      <c r="V415" s="9">
        <v>684991.33832299931</v>
      </c>
      <c r="W415" s="9">
        <v>620135.01857199974</v>
      </c>
      <c r="X415" s="20"/>
      <c r="Y415" s="9">
        <v>96938.941295000011</v>
      </c>
      <c r="Z415" s="9">
        <v>94676.630376999965</v>
      </c>
      <c r="AA415" s="9">
        <v>97728.944510249959</v>
      </c>
      <c r="AB415" s="9">
        <v>113280.60364700004</v>
      </c>
      <c r="AC415" s="9">
        <v>109302.01055508996</v>
      </c>
      <c r="AD415" s="9">
        <v>106117.39505367995</v>
      </c>
      <c r="AE415" s="9">
        <v>120327.73394599999</v>
      </c>
      <c r="AF415" s="9">
        <v>123078.97071000001</v>
      </c>
      <c r="AG415" s="9">
        <v>101846.05186000001</v>
      </c>
      <c r="AH415" s="9">
        <v>79976.082053000006</v>
      </c>
    </row>
    <row r="416" spans="1:34">
      <c r="A416" s="19"/>
      <c r="B416" s="20" t="s">
        <v>17</v>
      </c>
      <c r="C416" s="20" t="s">
        <v>0</v>
      </c>
      <c r="D416" s="9">
        <v>116177.25</v>
      </c>
      <c r="E416" s="9">
        <v>114641.35000000002</v>
      </c>
      <c r="F416" s="9">
        <v>127311.15000000004</v>
      </c>
      <c r="G416" s="9">
        <v>198690.84999999998</v>
      </c>
      <c r="H416" s="9">
        <v>222080.95000000013</v>
      </c>
      <c r="I416" s="9">
        <v>243199.4</v>
      </c>
      <c r="J416" s="9">
        <v>285525.99</v>
      </c>
      <c r="K416" s="9">
        <v>338017.99</v>
      </c>
      <c r="L416" s="9">
        <v>289868.58</v>
      </c>
      <c r="M416" s="9">
        <v>205978.03999999989</v>
      </c>
      <c r="N416" s="20"/>
      <c r="O416" s="9">
        <v>110328.25</v>
      </c>
      <c r="P416" s="9">
        <v>112736.95000000004</v>
      </c>
      <c r="Q416" s="9">
        <v>174992.23</v>
      </c>
      <c r="R416" s="9">
        <v>246959.13000000003</v>
      </c>
      <c r="S416" s="9">
        <v>236555.05</v>
      </c>
      <c r="T416" s="9">
        <v>241617.08</v>
      </c>
      <c r="U416" s="9">
        <v>289899.83999999997</v>
      </c>
      <c r="V416" s="9">
        <v>315221.24</v>
      </c>
      <c r="W416" s="9">
        <v>259550.59000000008</v>
      </c>
      <c r="X416" s="20"/>
      <c r="Y416" s="9">
        <v>48744.75</v>
      </c>
      <c r="Z416" s="9">
        <v>47353.5</v>
      </c>
      <c r="AA416" s="9">
        <v>66119.099999999991</v>
      </c>
      <c r="AB416" s="9">
        <v>81663.800000000017</v>
      </c>
      <c r="AC416" s="9">
        <v>74501.75</v>
      </c>
      <c r="AD416" s="9">
        <v>94478.8</v>
      </c>
      <c r="AE416" s="9">
        <v>124064.1</v>
      </c>
      <c r="AF416" s="9">
        <v>130012</v>
      </c>
      <c r="AG416" s="9">
        <v>101977.5</v>
      </c>
      <c r="AH416" s="9">
        <v>48882.270000000004</v>
      </c>
    </row>
    <row r="417" spans="1:34">
      <c r="A417" s="19"/>
      <c r="B417" s="20" t="s">
        <v>19</v>
      </c>
      <c r="C417" s="20" t="s">
        <v>0</v>
      </c>
      <c r="D417" s="9">
        <v>125105.01999999999</v>
      </c>
      <c r="E417" s="9">
        <v>123742.04000000001</v>
      </c>
      <c r="F417" s="9">
        <v>144917.40000000002</v>
      </c>
      <c r="G417" s="9">
        <v>166576.00999999998</v>
      </c>
      <c r="H417" s="9">
        <v>186085.86000000002</v>
      </c>
      <c r="I417" s="9">
        <v>171572.48000000001</v>
      </c>
      <c r="J417" s="9">
        <v>191716.37000000002</v>
      </c>
      <c r="K417" s="9">
        <v>221011.58</v>
      </c>
      <c r="L417" s="9">
        <v>203879.15000000002</v>
      </c>
      <c r="M417" s="9">
        <v>188746.7</v>
      </c>
      <c r="N417" s="20"/>
      <c r="O417" s="9">
        <v>127681.58999999998</v>
      </c>
      <c r="P417" s="9">
        <v>137323.96</v>
      </c>
      <c r="Q417" s="9">
        <v>134868.63</v>
      </c>
      <c r="R417" s="9">
        <v>170202.72000000006</v>
      </c>
      <c r="S417" s="9">
        <v>174094.18</v>
      </c>
      <c r="T417" s="9">
        <v>164225.56999999998</v>
      </c>
      <c r="U417" s="9">
        <v>206472.96000000002</v>
      </c>
      <c r="V417" s="9">
        <v>225446.55000000002</v>
      </c>
      <c r="W417" s="9">
        <v>199772.31000000003</v>
      </c>
      <c r="X417" s="20"/>
      <c r="Y417" s="9">
        <v>6587</v>
      </c>
      <c r="Z417" s="9">
        <v>5622.21</v>
      </c>
      <c r="AA417" s="9">
        <v>13536.759999999998</v>
      </c>
      <c r="AB417" s="9">
        <v>24114.37</v>
      </c>
      <c r="AC417" s="9">
        <v>22293.120000000003</v>
      </c>
      <c r="AD417" s="9">
        <v>20651.59</v>
      </c>
      <c r="AE417" s="9">
        <v>23892.340000000004</v>
      </c>
      <c r="AF417" s="9">
        <v>24411.040000000001</v>
      </c>
      <c r="AG417" s="9">
        <v>18709.57</v>
      </c>
      <c r="AH417" s="9">
        <v>22843</v>
      </c>
    </row>
    <row r="418" spans="1:34">
      <c r="A418" s="19"/>
      <c r="B418" s="20" t="s">
        <v>21</v>
      </c>
      <c r="C418" s="20" t="s">
        <v>0</v>
      </c>
      <c r="D418" s="9">
        <v>6233</v>
      </c>
      <c r="E418" s="9">
        <v>6991</v>
      </c>
      <c r="F418" s="9">
        <v>4730</v>
      </c>
      <c r="G418" s="9">
        <v>4909.5</v>
      </c>
      <c r="H418" s="9">
        <v>5273</v>
      </c>
      <c r="I418" s="9">
        <v>2836</v>
      </c>
      <c r="J418" s="9">
        <v>0</v>
      </c>
      <c r="K418" s="9">
        <v>0</v>
      </c>
      <c r="L418" s="9">
        <v>3250</v>
      </c>
      <c r="M418" s="9">
        <v>3614</v>
      </c>
      <c r="N418" s="20"/>
      <c r="O418" s="9">
        <v>4082</v>
      </c>
      <c r="P418" s="9">
        <v>6873</v>
      </c>
      <c r="Q418" s="9">
        <v>2244</v>
      </c>
      <c r="R418" s="9">
        <v>2486</v>
      </c>
      <c r="S418" s="9">
        <v>7961</v>
      </c>
      <c r="T418" s="9">
        <v>1813.6200000000001</v>
      </c>
      <c r="U418" s="9">
        <v>0</v>
      </c>
      <c r="V418" s="9">
        <v>0</v>
      </c>
      <c r="W418" s="9">
        <v>3250</v>
      </c>
      <c r="X418" s="20"/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</row>
    <row r="419" spans="1:34">
      <c r="A419" s="19"/>
      <c r="B419" s="20" t="s">
        <v>23</v>
      </c>
      <c r="C419" s="20" t="s">
        <v>0</v>
      </c>
      <c r="D419" s="9">
        <v>270220.61631999927</v>
      </c>
      <c r="E419" s="9">
        <v>228535.81414000029</v>
      </c>
      <c r="F419" s="9">
        <v>257103.1956006999</v>
      </c>
      <c r="G419" s="9">
        <v>301566.76447550033</v>
      </c>
      <c r="H419" s="9">
        <v>403559.03972885577</v>
      </c>
      <c r="I419" s="9">
        <v>310743.56935725</v>
      </c>
      <c r="J419" s="9">
        <v>214549.99510499975</v>
      </c>
      <c r="K419" s="9">
        <v>174303.00750720015</v>
      </c>
      <c r="L419" s="9">
        <v>114481.99752500009</v>
      </c>
      <c r="M419" s="9">
        <v>122379.9973050001</v>
      </c>
      <c r="N419" s="20"/>
      <c r="O419" s="9">
        <v>246530.34442559929</v>
      </c>
      <c r="P419" s="9">
        <v>273120.76710840006</v>
      </c>
      <c r="Q419" s="9">
        <v>275237.61878399993</v>
      </c>
      <c r="R419" s="9">
        <v>343689.20385303022</v>
      </c>
      <c r="S419" s="9">
        <v>411007.24978427571</v>
      </c>
      <c r="T419" s="9">
        <v>299242.86243091815</v>
      </c>
      <c r="U419" s="9">
        <v>223583.99702199997</v>
      </c>
      <c r="V419" s="9">
        <v>182269.73286200003</v>
      </c>
      <c r="W419" s="9">
        <v>106875.99880900007</v>
      </c>
      <c r="X419" s="20"/>
      <c r="Y419" s="9">
        <v>190</v>
      </c>
      <c r="Z419" s="9">
        <v>225</v>
      </c>
      <c r="AA419" s="9">
        <v>45</v>
      </c>
      <c r="AB419" s="9">
        <v>475</v>
      </c>
      <c r="AC419" s="9">
        <v>1362.75</v>
      </c>
      <c r="AD419" s="9">
        <v>340.95</v>
      </c>
      <c r="AE419" s="9">
        <v>2084</v>
      </c>
      <c r="AF419" s="9">
        <v>9534</v>
      </c>
      <c r="AG419" s="9">
        <v>5129</v>
      </c>
      <c r="AH419" s="9">
        <v>6107</v>
      </c>
    </row>
    <row r="420" spans="1:34">
      <c r="A420" s="19"/>
      <c r="B420" s="20" t="s">
        <v>25</v>
      </c>
      <c r="C420" s="20" t="s">
        <v>0</v>
      </c>
      <c r="D420" s="9">
        <v>26164.51</v>
      </c>
      <c r="E420" s="9">
        <v>35057.764696800004</v>
      </c>
      <c r="F420" s="9">
        <v>41991.8</v>
      </c>
      <c r="G420" s="9">
        <v>33387.499999999993</v>
      </c>
      <c r="H420" s="9">
        <v>25180.850000000006</v>
      </c>
      <c r="I420" s="9">
        <v>18874</v>
      </c>
      <c r="J420" s="9">
        <v>17142.580000000002</v>
      </c>
      <c r="K420" s="9">
        <v>21787</v>
      </c>
      <c r="L420" s="9">
        <v>25476</v>
      </c>
      <c r="M420" s="9">
        <v>11457.5</v>
      </c>
      <c r="N420" s="20"/>
      <c r="O420" s="9">
        <v>32829.14</v>
      </c>
      <c r="P420" s="9">
        <v>33716.420000000006</v>
      </c>
      <c r="Q420" s="9">
        <v>51128.77</v>
      </c>
      <c r="R420" s="9">
        <v>29179.710000000003</v>
      </c>
      <c r="S420" s="9">
        <v>26065.100000000002</v>
      </c>
      <c r="T420" s="9">
        <v>14964</v>
      </c>
      <c r="U420" s="9">
        <v>21082.75</v>
      </c>
      <c r="V420" s="9">
        <v>24377</v>
      </c>
      <c r="W420" s="9">
        <v>22096</v>
      </c>
      <c r="X420" s="20"/>
      <c r="Y420" s="9">
        <v>10212.550000000001</v>
      </c>
      <c r="Z420" s="9">
        <v>10290.709999999999</v>
      </c>
      <c r="AA420" s="9">
        <v>12362.129999999996</v>
      </c>
      <c r="AB420" s="9">
        <v>18269.710000000003</v>
      </c>
      <c r="AC420" s="9">
        <v>19203.099999999999</v>
      </c>
      <c r="AD420" s="9">
        <v>15177.320000000002</v>
      </c>
      <c r="AE420" s="9">
        <v>9345</v>
      </c>
      <c r="AF420" s="9">
        <v>9763</v>
      </c>
      <c r="AG420" s="9">
        <v>8671</v>
      </c>
      <c r="AH420" s="9">
        <v>7840.5</v>
      </c>
    </row>
    <row r="421" spans="1:34">
      <c r="A421" s="19"/>
      <c r="B421" s="20" t="s">
        <v>27</v>
      </c>
      <c r="C421" s="20" t="s">
        <v>0</v>
      </c>
      <c r="D421" s="2">
        <v>7819.9999999999955</v>
      </c>
      <c r="E421" s="2">
        <v>7731.9999999999991</v>
      </c>
      <c r="F421" s="2">
        <v>8291.0000000000055</v>
      </c>
      <c r="G421" s="2">
        <v>8678.0000000000018</v>
      </c>
      <c r="H421" s="2">
        <v>8554.0000000000036</v>
      </c>
      <c r="I421" s="2">
        <v>8272.0000000000073</v>
      </c>
      <c r="J421" s="2">
        <v>8168.0000000000073</v>
      </c>
      <c r="K421" s="2">
        <v>7666.0000000000064</v>
      </c>
      <c r="L421" s="2">
        <v>6594.0000000000055</v>
      </c>
      <c r="M421" s="2">
        <v>6133.0000000000018</v>
      </c>
      <c r="N421" s="20"/>
      <c r="O421" s="2">
        <v>7817</v>
      </c>
      <c r="P421" s="2">
        <v>7696.0000000000018</v>
      </c>
      <c r="Q421" s="2">
        <v>8652</v>
      </c>
      <c r="R421" s="2">
        <v>8743.0000000000018</v>
      </c>
      <c r="S421" s="2">
        <v>8344.0000000000036</v>
      </c>
      <c r="T421" s="2">
        <v>8196.9999999999964</v>
      </c>
      <c r="U421" s="2">
        <v>8295.0000000000018</v>
      </c>
      <c r="V421" s="2">
        <v>7165.0000000000018</v>
      </c>
      <c r="W421" s="2">
        <v>6176.0000000000027</v>
      </c>
      <c r="X421" s="20"/>
      <c r="Y421" s="2">
        <v>2154</v>
      </c>
      <c r="Z421" s="2">
        <v>2151.0000000000009</v>
      </c>
      <c r="AA421" s="2">
        <v>2183.9999999999995</v>
      </c>
      <c r="AB421" s="2">
        <v>2442.0000000000018</v>
      </c>
      <c r="AC421" s="2">
        <v>2369.9999999999982</v>
      </c>
      <c r="AD421" s="2">
        <v>2399.0000000000027</v>
      </c>
      <c r="AE421" s="2">
        <v>2408.000000000005</v>
      </c>
      <c r="AF421" s="2">
        <v>2359.0000000000014</v>
      </c>
      <c r="AG421" s="2">
        <v>1716.0000000000009</v>
      </c>
      <c r="AH421" s="2">
        <v>1310.000000000002</v>
      </c>
    </row>
    <row r="422" spans="1:34">
      <c r="A422" s="19"/>
      <c r="B422" s="20" t="s">
        <v>29</v>
      </c>
      <c r="C422" s="20" t="s">
        <v>0</v>
      </c>
      <c r="D422" s="2">
        <v>8826.9999999999945</v>
      </c>
      <c r="E422" s="2">
        <v>8774</v>
      </c>
      <c r="F422" s="2">
        <v>9449.0000000000091</v>
      </c>
      <c r="G422" s="2">
        <v>9778.0000000000073</v>
      </c>
      <c r="H422" s="2">
        <v>9764.9999999999982</v>
      </c>
      <c r="I422" s="2">
        <v>9469.0000000000055</v>
      </c>
      <c r="J422" s="2">
        <v>9237.0000000000055</v>
      </c>
      <c r="K422" s="2">
        <v>8727</v>
      </c>
      <c r="L422" s="2">
        <v>7590.0000000000027</v>
      </c>
      <c r="M422" s="2">
        <v>7129.0000000000018</v>
      </c>
      <c r="N422" s="20"/>
      <c r="O422" s="2">
        <v>8994</v>
      </c>
      <c r="P422" s="2">
        <v>8688.0000000000055</v>
      </c>
      <c r="Q422" s="2">
        <v>9813.0000000000055</v>
      </c>
      <c r="R422" s="2">
        <v>9943.0000000000036</v>
      </c>
      <c r="S422" s="2">
        <v>9362.0000000000055</v>
      </c>
      <c r="T422" s="2">
        <v>9249.9999999999964</v>
      </c>
      <c r="U422" s="2">
        <v>9418.0000000000036</v>
      </c>
      <c r="V422" s="2">
        <v>8108.0000000000036</v>
      </c>
      <c r="W422" s="2">
        <v>7040.0000000000036</v>
      </c>
      <c r="X422" s="20"/>
      <c r="Y422" s="2">
        <v>2321.0000000000018</v>
      </c>
      <c r="Z422" s="2">
        <v>2315.0000000000005</v>
      </c>
      <c r="AA422" s="2">
        <v>2344.9999999999991</v>
      </c>
      <c r="AB422" s="2">
        <v>2600.0000000000032</v>
      </c>
      <c r="AC422" s="2">
        <v>2527</v>
      </c>
      <c r="AD422" s="2">
        <v>2561.0000000000018</v>
      </c>
      <c r="AE422" s="2">
        <v>2548.0000000000018</v>
      </c>
      <c r="AF422" s="2">
        <v>2440.0000000000018</v>
      </c>
      <c r="AG422" s="2">
        <v>1801.0000000000007</v>
      </c>
      <c r="AH422" s="2">
        <v>1387.0000000000027</v>
      </c>
    </row>
    <row r="423" spans="1:34">
      <c r="A423" s="19"/>
      <c r="B423" s="20" t="s">
        <v>31</v>
      </c>
      <c r="C423" s="20" t="s">
        <v>0</v>
      </c>
      <c r="D423" s="2">
        <v>973</v>
      </c>
      <c r="E423" s="2">
        <v>958</v>
      </c>
      <c r="F423" s="2">
        <v>1023</v>
      </c>
      <c r="G423" s="2">
        <v>1066</v>
      </c>
      <c r="H423" s="2">
        <v>1023</v>
      </c>
      <c r="I423" s="2">
        <v>998</v>
      </c>
      <c r="J423" s="2">
        <v>982</v>
      </c>
      <c r="K423" s="2">
        <v>955</v>
      </c>
      <c r="L423" s="2">
        <v>795</v>
      </c>
      <c r="M423" s="2">
        <v>720</v>
      </c>
      <c r="N423" s="20"/>
      <c r="O423" s="2">
        <v>991</v>
      </c>
      <c r="P423" s="2">
        <v>952</v>
      </c>
      <c r="Q423" s="2">
        <v>1066</v>
      </c>
      <c r="R423" s="2">
        <v>1043</v>
      </c>
      <c r="S423" s="2">
        <v>1013</v>
      </c>
      <c r="T423" s="2">
        <v>1000</v>
      </c>
      <c r="U423" s="2">
        <v>1002</v>
      </c>
      <c r="V423" s="2">
        <v>891</v>
      </c>
      <c r="W423" s="2">
        <v>752</v>
      </c>
      <c r="X423" s="20"/>
      <c r="Y423" s="2">
        <v>403</v>
      </c>
      <c r="Z423" s="2">
        <v>414</v>
      </c>
      <c r="AA423" s="2">
        <v>404</v>
      </c>
      <c r="AB423" s="2">
        <v>443</v>
      </c>
      <c r="AC423" s="2">
        <v>423</v>
      </c>
      <c r="AD423" s="2">
        <v>426</v>
      </c>
      <c r="AE423" s="2">
        <v>424</v>
      </c>
      <c r="AF423" s="2">
        <v>445</v>
      </c>
      <c r="AG423" s="2">
        <v>306</v>
      </c>
      <c r="AH423" s="2">
        <v>234</v>
      </c>
    </row>
    <row r="424" spans="1:34">
      <c r="A424" s="19"/>
      <c r="B424" s="20" t="s">
        <v>33</v>
      </c>
      <c r="C424" s="20" t="s">
        <v>0</v>
      </c>
      <c r="D424" s="10">
        <v>8.0369989722507658</v>
      </c>
      <c r="E424" s="10">
        <v>8.0709812108559493</v>
      </c>
      <c r="F424" s="10">
        <v>8.1045943304007881</v>
      </c>
      <c r="G424" s="10">
        <v>8.1407129455909963</v>
      </c>
      <c r="H424" s="10">
        <v>8.3616813294232681</v>
      </c>
      <c r="I424" s="10">
        <v>8.2885771543086246</v>
      </c>
      <c r="J424" s="10">
        <v>8.3177189409368708</v>
      </c>
      <c r="K424" s="10">
        <v>8.0272251308900593</v>
      </c>
      <c r="L424" s="10">
        <v>8.294339622641516</v>
      </c>
      <c r="M424" s="10">
        <v>8.5180555555555575</v>
      </c>
      <c r="N424" s="20"/>
      <c r="O424" s="10">
        <v>7.887991927346115</v>
      </c>
      <c r="P424" s="10">
        <v>8.0840336134453796</v>
      </c>
      <c r="Q424" s="10">
        <v>8.1163227016885546</v>
      </c>
      <c r="R424" s="10">
        <v>8.3825503355704711</v>
      </c>
      <c r="S424" s="10">
        <v>8.2369200394866766</v>
      </c>
      <c r="T424" s="10">
        <v>8.1969999999999956</v>
      </c>
      <c r="U424" s="10">
        <v>8.2784431137724575</v>
      </c>
      <c r="V424" s="10">
        <v>8.0415263748597106</v>
      </c>
      <c r="W424" s="10">
        <v>8.2127659574468126</v>
      </c>
      <c r="X424" s="20"/>
      <c r="Y424" s="10">
        <v>5.3449131513647643</v>
      </c>
      <c r="Z424" s="10">
        <v>5.1956521739130457</v>
      </c>
      <c r="AA424" s="10">
        <v>5.4059405940594045</v>
      </c>
      <c r="AB424" s="10">
        <v>5.5124153498871369</v>
      </c>
      <c r="AC424" s="10">
        <v>5.60283687943262</v>
      </c>
      <c r="AD424" s="10">
        <v>5.6314553990610392</v>
      </c>
      <c r="AE424" s="10">
        <v>5.6792452830188793</v>
      </c>
      <c r="AF424" s="10">
        <v>5.3011235955056213</v>
      </c>
      <c r="AG424" s="10">
        <v>5.6078431372549051</v>
      </c>
      <c r="AH424" s="10">
        <v>5.5982905982906068</v>
      </c>
    </row>
    <row r="425" spans="1:34">
      <c r="A425" s="19"/>
      <c r="B425" s="20" t="s">
        <v>35</v>
      </c>
      <c r="C425" s="20" t="s">
        <v>0</v>
      </c>
      <c r="D425" s="10">
        <v>9.0719424460431597</v>
      </c>
      <c r="E425" s="10">
        <v>9.1586638830897709</v>
      </c>
      <c r="F425" s="10">
        <v>9.2365591397849549</v>
      </c>
      <c r="G425" s="10">
        <v>9.1726078799249606</v>
      </c>
      <c r="H425" s="10">
        <v>9.5454545454545432</v>
      </c>
      <c r="I425" s="10">
        <v>9.4879759519038132</v>
      </c>
      <c r="J425" s="10">
        <v>9.4063136456211875</v>
      </c>
      <c r="K425" s="10">
        <v>9.1382198952879587</v>
      </c>
      <c r="L425" s="10">
        <v>9.5471698113207584</v>
      </c>
      <c r="M425" s="10">
        <v>9.9013888888888921</v>
      </c>
      <c r="N425" s="20"/>
      <c r="O425" s="10">
        <v>9.0756811301715441</v>
      </c>
      <c r="P425" s="10">
        <v>9.1260504201680721</v>
      </c>
      <c r="Q425" s="10">
        <v>9.2054409005628575</v>
      </c>
      <c r="R425" s="10">
        <v>9.5330776605944418</v>
      </c>
      <c r="S425" s="10">
        <v>9.2418558736426508</v>
      </c>
      <c r="T425" s="10">
        <v>9.2499999999999964</v>
      </c>
      <c r="U425" s="10">
        <v>9.3992015968063907</v>
      </c>
      <c r="V425" s="10">
        <v>9.0998877665544367</v>
      </c>
      <c r="W425" s="10">
        <v>9.36170212765958</v>
      </c>
      <c r="X425" s="20"/>
      <c r="Y425" s="10">
        <v>5.7593052109181189</v>
      </c>
      <c r="Z425" s="10">
        <v>5.5917874396135279</v>
      </c>
      <c r="AA425" s="10">
        <v>5.8044554455445523</v>
      </c>
      <c r="AB425" s="10">
        <v>5.8690744920993296</v>
      </c>
      <c r="AC425" s="10">
        <v>5.9739952718676124</v>
      </c>
      <c r="AD425" s="10">
        <v>6.0117370892018824</v>
      </c>
      <c r="AE425" s="10">
        <v>6.009433962264155</v>
      </c>
      <c r="AF425" s="10">
        <v>5.4831460674157348</v>
      </c>
      <c r="AG425" s="10">
        <v>5.8856209150326819</v>
      </c>
      <c r="AH425" s="10">
        <v>5.9273504273504392</v>
      </c>
    </row>
    <row r="426" spans="1:34">
      <c r="A426" s="19"/>
      <c r="B426" s="20" t="s">
        <v>37</v>
      </c>
      <c r="C426" s="20" t="s">
        <v>0</v>
      </c>
      <c r="D426" s="7">
        <v>1748.1655704008217</v>
      </c>
      <c r="E426" s="7">
        <v>1756.2905532359082</v>
      </c>
      <c r="F426" s="7">
        <v>1758.399071358748</v>
      </c>
      <c r="G426" s="7">
        <v>2021.0288273921196</v>
      </c>
      <c r="H426" s="7">
        <v>2175.7076050830888</v>
      </c>
      <c r="I426" s="7">
        <v>2156.7885771543088</v>
      </c>
      <c r="J426" s="7">
        <v>2168.951120162933</v>
      </c>
      <c r="K426" s="7">
        <v>2194.9685863874347</v>
      </c>
      <c r="L426" s="7">
        <v>2373.6003522012584</v>
      </c>
      <c r="M426" s="7">
        <v>2539.3222222222221</v>
      </c>
      <c r="N426" s="20"/>
      <c r="O426" s="7">
        <v>1716.0701210898083</v>
      </c>
      <c r="P426" s="7">
        <v>1751.9945378151256</v>
      </c>
      <c r="Q426" s="7">
        <v>1754.9778611632269</v>
      </c>
      <c r="R426" s="7">
        <v>2080.2007766059442</v>
      </c>
      <c r="S426" s="7">
        <v>2143.5893385982231</v>
      </c>
      <c r="T426" s="7">
        <v>2136.8110000000001</v>
      </c>
      <c r="U426" s="7">
        <v>2151.7115768463073</v>
      </c>
      <c r="V426" s="7">
        <v>2199.4085297418633</v>
      </c>
      <c r="W426" s="7">
        <v>2334.6718882978726</v>
      </c>
      <c r="X426" s="20"/>
      <c r="Y426" s="7">
        <v>1155.4972704714642</v>
      </c>
      <c r="Z426" s="7">
        <v>1094.8024154589373</v>
      </c>
      <c r="AA426" s="7">
        <v>1127.8945544554456</v>
      </c>
      <c r="AB426" s="7">
        <v>1148.997855530474</v>
      </c>
      <c r="AC426" s="7">
        <v>1432.0821276595746</v>
      </c>
      <c r="AD426" s="7">
        <v>1427.5950234741783</v>
      </c>
      <c r="AE426" s="7">
        <v>1457.253537735849</v>
      </c>
      <c r="AF426" s="7">
        <v>1345.5393258426966</v>
      </c>
      <c r="AG426" s="7">
        <v>1472.0784313725489</v>
      </c>
      <c r="AH426" s="7">
        <v>1544.1581196581196</v>
      </c>
    </row>
    <row r="427" spans="1:34">
      <c r="A427" s="19"/>
      <c r="B427" s="20" t="s">
        <v>39</v>
      </c>
      <c r="C427" s="20" t="s">
        <v>0</v>
      </c>
      <c r="D427" s="7">
        <v>400.27818088386437</v>
      </c>
      <c r="E427" s="7">
        <v>401.35531315240092</v>
      </c>
      <c r="F427" s="7">
        <v>337.03167155425206</v>
      </c>
      <c r="G427" s="7">
        <v>384.80178236397751</v>
      </c>
      <c r="H427" s="7">
        <v>433.27515151515149</v>
      </c>
      <c r="I427" s="7">
        <v>448.68305611222445</v>
      </c>
      <c r="J427" s="7">
        <v>428.82179226069246</v>
      </c>
      <c r="K427" s="7">
        <v>499.11184293193719</v>
      </c>
      <c r="L427" s="7">
        <v>537.14006289308168</v>
      </c>
      <c r="M427" s="7">
        <v>602.67624999999998</v>
      </c>
      <c r="N427" s="20"/>
      <c r="O427" s="7">
        <v>393.35430877901115</v>
      </c>
      <c r="P427" s="7">
        <v>395.29925420168058</v>
      </c>
      <c r="Q427" s="7">
        <v>355.77392120075041</v>
      </c>
      <c r="R427" s="7">
        <v>374.99343240651967</v>
      </c>
      <c r="S427" s="7">
        <v>412.0848963474827</v>
      </c>
      <c r="T427" s="7">
        <v>447.50369000000001</v>
      </c>
      <c r="U427" s="7">
        <v>432.47255489021956</v>
      </c>
      <c r="V427" s="7">
        <v>470.67396184062852</v>
      </c>
      <c r="W427" s="7">
        <v>516.1710771276596</v>
      </c>
      <c r="X427" s="20"/>
      <c r="Y427" s="7">
        <v>146.81414392059554</v>
      </c>
      <c r="Z427" s="7">
        <v>89.085990338164251</v>
      </c>
      <c r="AA427" s="7">
        <v>81.819306930693074</v>
      </c>
      <c r="AB427" s="7">
        <v>90.442212189616257</v>
      </c>
      <c r="AC427" s="7">
        <v>97.243498817966909</v>
      </c>
      <c r="AD427" s="7">
        <v>110.39457746478872</v>
      </c>
      <c r="AE427" s="7">
        <v>470.29474056603772</v>
      </c>
      <c r="AF427" s="7">
        <v>119.5191011235955</v>
      </c>
      <c r="AG427" s="7">
        <v>197.56862745098039</v>
      </c>
      <c r="AH427" s="7">
        <v>182.74786324786325</v>
      </c>
    </row>
    <row r="428" spans="1:34">
      <c r="A428" s="19"/>
      <c r="B428" s="20" t="s">
        <v>41</v>
      </c>
      <c r="C428" s="20" t="s">
        <v>0</v>
      </c>
      <c r="D428" s="8">
        <v>1347.8873895169572</v>
      </c>
      <c r="E428" s="8">
        <v>1354.9352400835073</v>
      </c>
      <c r="F428" s="8">
        <v>1421.367399804496</v>
      </c>
      <c r="G428" s="8">
        <v>1636.2270450281421</v>
      </c>
      <c r="H428" s="8">
        <v>1742.4324535679373</v>
      </c>
      <c r="I428" s="8">
        <v>1708.1055210420843</v>
      </c>
      <c r="J428" s="8">
        <v>1740.1293279022404</v>
      </c>
      <c r="K428" s="8">
        <v>1695.8567434554975</v>
      </c>
      <c r="L428" s="8">
        <v>1836.4602893081767</v>
      </c>
      <c r="M428" s="8">
        <v>1936.6459722222221</v>
      </c>
      <c r="N428" s="20"/>
      <c r="O428" s="8">
        <v>1322.715812310797</v>
      </c>
      <c r="P428" s="8">
        <v>1356.6952836134451</v>
      </c>
      <c r="Q428" s="8">
        <v>1399.2039399624764</v>
      </c>
      <c r="R428" s="8">
        <v>1705.2073441994244</v>
      </c>
      <c r="S428" s="8">
        <v>1731.5044422507403</v>
      </c>
      <c r="T428" s="8">
        <v>1689.3073100000001</v>
      </c>
      <c r="U428" s="8">
        <v>1719.2390219560878</v>
      </c>
      <c r="V428" s="8">
        <v>1728.7345679012346</v>
      </c>
      <c r="W428" s="8">
        <v>1818.500811170213</v>
      </c>
      <c r="X428" s="20"/>
      <c r="Y428" s="8">
        <v>1008.6831265508686</v>
      </c>
      <c r="Z428" s="8">
        <v>1005.716425120773</v>
      </c>
      <c r="AA428" s="8">
        <v>1046.0752475247525</v>
      </c>
      <c r="AB428" s="8">
        <v>1058.5556433408578</v>
      </c>
      <c r="AC428" s="8">
        <v>1334.8386288416077</v>
      </c>
      <c r="AD428" s="8">
        <v>1317.2004460093897</v>
      </c>
      <c r="AE428" s="8">
        <v>986.95879716981131</v>
      </c>
      <c r="AF428" s="8">
        <v>1226.0202247191012</v>
      </c>
      <c r="AG428" s="8">
        <v>1274.5098039215686</v>
      </c>
      <c r="AH428" s="8">
        <v>1361.4102564102564</v>
      </c>
    </row>
    <row r="429" spans="1:34">
      <c r="A429" s="19"/>
      <c r="B429" s="20" t="s">
        <v>43</v>
      </c>
      <c r="C429" s="20" t="s">
        <v>0</v>
      </c>
      <c r="D429" s="7">
        <v>297.52754367934227</v>
      </c>
      <c r="E429" s="7">
        <v>329.3992693110647</v>
      </c>
      <c r="F429" s="7">
        <v>332.70371456500487</v>
      </c>
      <c r="G429" s="7">
        <v>428.28424015009381</v>
      </c>
      <c r="H429" s="7">
        <v>482.30645161290323</v>
      </c>
      <c r="I429" s="7">
        <v>543.97194388777552</v>
      </c>
      <c r="J429" s="7">
        <v>670.76680244399188</v>
      </c>
      <c r="K429" s="7">
        <v>709.35706806282724</v>
      </c>
      <c r="L429" s="7">
        <v>753.47044025157231</v>
      </c>
      <c r="M429" s="7">
        <v>830.07916666666665</v>
      </c>
      <c r="N429" s="20"/>
      <c r="O429" s="7">
        <v>317.41226034308778</v>
      </c>
      <c r="P429" s="7">
        <v>348.12888655462189</v>
      </c>
      <c r="Q429" s="7">
        <v>347.23470919324575</v>
      </c>
      <c r="R429" s="7">
        <v>414.14860977948229</v>
      </c>
      <c r="S429" s="7">
        <v>466.99753208292202</v>
      </c>
      <c r="T429" s="7">
        <v>558.90599999999995</v>
      </c>
      <c r="U429" s="7">
        <v>671.33283433133738</v>
      </c>
      <c r="V429" s="7">
        <v>676.90796857463522</v>
      </c>
      <c r="W429" s="7">
        <v>704.28324468085111</v>
      </c>
      <c r="X429" s="20"/>
      <c r="Y429" s="7">
        <v>41.811538461538461</v>
      </c>
      <c r="Z429" s="7">
        <v>53.80471014492754</v>
      </c>
      <c r="AA429" s="7">
        <v>64.563118811881182</v>
      </c>
      <c r="AB429" s="7">
        <v>82.002257336343121</v>
      </c>
      <c r="AC429" s="7">
        <v>122.24704491725768</v>
      </c>
      <c r="AD429" s="7">
        <v>112.71009389671362</v>
      </c>
      <c r="AE429" s="7">
        <v>116.14622641509433</v>
      </c>
      <c r="AF429" s="7">
        <v>167.36404494382023</v>
      </c>
      <c r="AG429" s="7">
        <v>135.73856209150327</v>
      </c>
      <c r="AH429" s="7">
        <v>115.48290598290598</v>
      </c>
    </row>
    <row r="430" spans="1:34">
      <c r="A430" s="19"/>
      <c r="B430" s="20" t="s">
        <v>45</v>
      </c>
      <c r="C430" s="20" t="s">
        <v>0</v>
      </c>
      <c r="D430" s="8">
        <v>1645.4149331962994</v>
      </c>
      <c r="E430" s="8">
        <v>1684.334509394572</v>
      </c>
      <c r="F430" s="8">
        <v>1754.0711143695009</v>
      </c>
      <c r="G430" s="8">
        <v>2064.511285178236</v>
      </c>
      <c r="H430" s="8">
        <v>2224.7389051808404</v>
      </c>
      <c r="I430" s="8">
        <v>2252.0774649298601</v>
      </c>
      <c r="J430" s="8">
        <v>2410.8961303462324</v>
      </c>
      <c r="K430" s="8">
        <v>2405.2138115183247</v>
      </c>
      <c r="L430" s="8">
        <v>2589.9307295597491</v>
      </c>
      <c r="M430" s="8">
        <v>2766.725138888889</v>
      </c>
      <c r="N430" s="20"/>
      <c r="O430" s="8">
        <v>1640.1280726538848</v>
      </c>
      <c r="P430" s="8">
        <v>1704.824170168067</v>
      </c>
      <c r="Q430" s="8">
        <v>1746.438649155722</v>
      </c>
      <c r="R430" s="8">
        <v>2119.3559539789067</v>
      </c>
      <c r="S430" s="8">
        <v>2198.5019743336625</v>
      </c>
      <c r="T430" s="8">
        <v>2248.2133100000001</v>
      </c>
      <c r="U430" s="8">
        <v>2390.5718562874254</v>
      </c>
      <c r="V430" s="8">
        <v>2405.6425364758697</v>
      </c>
      <c r="W430" s="8">
        <v>2522.7840558510643</v>
      </c>
      <c r="X430" s="20"/>
      <c r="Y430" s="8">
        <v>1050.494665012407</v>
      </c>
      <c r="Z430" s="8">
        <v>1059.5211352657007</v>
      </c>
      <c r="AA430" s="8">
        <v>1110.6383663366337</v>
      </c>
      <c r="AB430" s="8">
        <v>1140.5579006772009</v>
      </c>
      <c r="AC430" s="8">
        <v>1457.0856737588654</v>
      </c>
      <c r="AD430" s="8">
        <v>1429.9105399061034</v>
      </c>
      <c r="AE430" s="8">
        <v>1103.1050235849057</v>
      </c>
      <c r="AF430" s="8">
        <v>1393.3842696629215</v>
      </c>
      <c r="AG430" s="8">
        <v>1410.248366013072</v>
      </c>
      <c r="AH430" s="8">
        <v>1476.8931623931624</v>
      </c>
    </row>
    <row r="431" spans="1:34">
      <c r="A431" s="19"/>
      <c r="B431" s="20" t="s">
        <v>47</v>
      </c>
      <c r="C431" s="20" t="s">
        <v>0</v>
      </c>
      <c r="D431" s="7">
        <v>30.030832476875641</v>
      </c>
      <c r="E431" s="7">
        <v>30.09394572025052</v>
      </c>
      <c r="F431" s="7">
        <v>29.970674486803517</v>
      </c>
      <c r="G431" s="7">
        <v>30</v>
      </c>
      <c r="H431" s="7">
        <v>30</v>
      </c>
      <c r="I431" s="7">
        <v>29.969939879759519</v>
      </c>
      <c r="J431" s="7">
        <v>30</v>
      </c>
      <c r="K431" s="7">
        <v>30</v>
      </c>
      <c r="L431" s="7">
        <v>30.037735849056602</v>
      </c>
      <c r="M431" s="7">
        <v>29.958333333333332</v>
      </c>
      <c r="N431" s="20"/>
      <c r="O431" s="7">
        <v>29.999576185671042</v>
      </c>
      <c r="P431" s="7">
        <v>30</v>
      </c>
      <c r="Q431" s="7">
        <v>29.9718574108818</v>
      </c>
      <c r="R431" s="7">
        <v>30</v>
      </c>
      <c r="S431" s="7">
        <v>30</v>
      </c>
      <c r="T431" s="7">
        <v>30</v>
      </c>
      <c r="U431" s="7">
        <v>30.029940119760479</v>
      </c>
      <c r="V431" s="7">
        <v>30</v>
      </c>
      <c r="W431" s="7">
        <v>30.039893617021278</v>
      </c>
      <c r="X431" s="20"/>
      <c r="Y431" s="7">
        <v>30.074441687344912</v>
      </c>
      <c r="Z431" s="7">
        <v>30</v>
      </c>
      <c r="AA431" s="7">
        <v>30</v>
      </c>
      <c r="AB431" s="7">
        <v>29.864559819413092</v>
      </c>
      <c r="AC431" s="7">
        <v>29.929078014184398</v>
      </c>
      <c r="AD431" s="7">
        <v>29.718309859154928</v>
      </c>
      <c r="AE431" s="7">
        <v>30</v>
      </c>
      <c r="AF431" s="7">
        <v>29.932584269662922</v>
      </c>
      <c r="AG431" s="7">
        <v>29.803921568627452</v>
      </c>
      <c r="AH431" s="7">
        <v>30</v>
      </c>
    </row>
    <row r="432" spans="1:34" ht="15.75" thickBot="1">
      <c r="A432" s="19"/>
      <c r="B432" s="20" t="s">
        <v>49</v>
      </c>
      <c r="C432" s="20" t="s">
        <v>0</v>
      </c>
      <c r="D432" s="22">
        <v>1675.4457656731754</v>
      </c>
      <c r="E432" s="22">
        <v>1714.4284551148226</v>
      </c>
      <c r="F432" s="22">
        <v>1784.041788856304</v>
      </c>
      <c r="G432" s="22">
        <v>2094.511285178236</v>
      </c>
      <c r="H432" s="22">
        <v>2254.7389051808404</v>
      </c>
      <c r="I432" s="22">
        <v>2282.0474048096194</v>
      </c>
      <c r="J432" s="22">
        <v>2440.896130346232</v>
      </c>
      <c r="K432" s="22">
        <v>2435.2138115183247</v>
      </c>
      <c r="L432" s="22">
        <v>2619.9684654088051</v>
      </c>
      <c r="M432" s="22">
        <v>2796.6834722222225</v>
      </c>
      <c r="N432" s="20"/>
      <c r="O432" s="22">
        <v>1670.1276488395561</v>
      </c>
      <c r="P432" s="22">
        <v>1734.8241701680668</v>
      </c>
      <c r="Q432" s="22">
        <v>1776.410506566604</v>
      </c>
      <c r="R432" s="22">
        <v>2149.3559539789067</v>
      </c>
      <c r="S432" s="22">
        <v>2228.5019743336625</v>
      </c>
      <c r="T432" s="22">
        <v>2278.2133100000001</v>
      </c>
      <c r="U432" s="22">
        <v>2420.6017964071857</v>
      </c>
      <c r="V432" s="22">
        <v>2435.6425364758697</v>
      </c>
      <c r="W432" s="22">
        <v>2552.8239494680847</v>
      </c>
      <c r="X432" s="20"/>
      <c r="Y432" s="22">
        <v>1080.569106699752</v>
      </c>
      <c r="Z432" s="22">
        <v>1089.5211352657009</v>
      </c>
      <c r="AA432" s="22">
        <v>1140.6383663366337</v>
      </c>
      <c r="AB432" s="22">
        <v>1170.4224604966139</v>
      </c>
      <c r="AC432" s="22">
        <v>1487.0147517730495</v>
      </c>
      <c r="AD432" s="22">
        <v>1459.6288497652583</v>
      </c>
      <c r="AE432" s="22">
        <v>1133.1050235849057</v>
      </c>
      <c r="AF432" s="22">
        <v>1423.3168539325843</v>
      </c>
      <c r="AG432" s="22">
        <v>1440.0522875816994</v>
      </c>
      <c r="AH432" s="22">
        <v>1506.8931623931624</v>
      </c>
    </row>
    <row r="433" spans="1:34" ht="15.75" thickTop="1">
      <c r="A433" s="19"/>
      <c r="B433" s="20" t="s">
        <v>51</v>
      </c>
      <c r="C433" s="20" t="s">
        <v>0</v>
      </c>
      <c r="D433" s="9">
        <v>148.57759487934752</v>
      </c>
      <c r="E433" s="9">
        <v>147.94027353544564</v>
      </c>
      <c r="F433" s="9">
        <v>153.88494549687775</v>
      </c>
      <c r="G433" s="9">
        <v>178.38188075270998</v>
      </c>
      <c r="H433" s="9">
        <v>182.54054275473632</v>
      </c>
      <c r="I433" s="9">
        <v>180.02844122927436</v>
      </c>
      <c r="J433" s="9">
        <v>184.99588611020883</v>
      </c>
      <c r="K433" s="9">
        <v>185.57845651426607</v>
      </c>
      <c r="L433" s="9">
        <v>192.356512516469</v>
      </c>
      <c r="M433" s="9">
        <v>195.59336512834895</v>
      </c>
      <c r="N433" s="20"/>
      <c r="O433" s="9">
        <v>145.74286969090502</v>
      </c>
      <c r="P433" s="9">
        <v>148.66182205340687</v>
      </c>
      <c r="Q433" s="9">
        <v>151.99749312136953</v>
      </c>
      <c r="R433" s="9">
        <v>178.87270039223566</v>
      </c>
      <c r="S433" s="9">
        <v>187.35462508011099</v>
      </c>
      <c r="T433" s="9">
        <v>182.62781729729738</v>
      </c>
      <c r="U433" s="9">
        <v>182.91330431089395</v>
      </c>
      <c r="V433" s="9">
        <v>189.97317464232847</v>
      </c>
      <c r="W433" s="9">
        <v>194.2489502840908</v>
      </c>
      <c r="X433" s="20"/>
      <c r="Y433" s="9">
        <v>175.13972425678574</v>
      </c>
      <c r="Z433" s="9">
        <v>179.8559827213823</v>
      </c>
      <c r="AA433" s="9">
        <v>180.21936034115146</v>
      </c>
      <c r="AB433" s="9">
        <v>180.36159615384591</v>
      </c>
      <c r="AC433" s="9">
        <v>223.44152750296794</v>
      </c>
      <c r="AD433" s="9">
        <v>219.10479890667693</v>
      </c>
      <c r="AE433" s="9">
        <v>164.23490188383036</v>
      </c>
      <c r="AF433" s="9">
        <v>223.59795081967195</v>
      </c>
      <c r="AG433" s="9">
        <v>216.54636313159347</v>
      </c>
      <c r="AH433" s="9">
        <v>229.6827685652483</v>
      </c>
    </row>
    <row r="434" spans="1:34">
      <c r="A434" s="19"/>
      <c r="B434" s="20" t="s">
        <v>53</v>
      </c>
      <c r="C434" s="20" t="s">
        <v>0</v>
      </c>
      <c r="D434" s="15">
        <v>0.22897040627112228</v>
      </c>
      <c r="E434" s="15">
        <v>0.22852443885945684</v>
      </c>
      <c r="F434" s="15">
        <v>0.19166961416433265</v>
      </c>
      <c r="G434" s="15">
        <v>0.1903989577726683</v>
      </c>
      <c r="H434" s="15">
        <v>0.19914217815982907</v>
      </c>
      <c r="I434" s="15">
        <v>0.20803293418042021</v>
      </c>
      <c r="J434" s="15">
        <v>0.19770929288091985</v>
      </c>
      <c r="K434" s="15">
        <v>0.22738905970102971</v>
      </c>
      <c r="L434" s="15">
        <v>0.22629759992870843</v>
      </c>
      <c r="M434" s="15">
        <v>0.23733744568760695</v>
      </c>
      <c r="N434" s="20"/>
      <c r="O434" s="15">
        <v>0.2292180861054835</v>
      </c>
      <c r="P434" s="15">
        <v>0.22562813163484499</v>
      </c>
      <c r="Q434" s="15">
        <v>0.2027227403113438</v>
      </c>
      <c r="R434" s="15">
        <v>0.18026790328304704</v>
      </c>
      <c r="S434" s="15">
        <v>0.19224059801349877</v>
      </c>
      <c r="T434" s="15">
        <v>0.20942595765371855</v>
      </c>
      <c r="U434" s="15">
        <v>0.20099002094141274</v>
      </c>
      <c r="V434" s="15">
        <v>0.21400024391824554</v>
      </c>
      <c r="W434" s="15">
        <v>0.22108934438062811</v>
      </c>
      <c r="X434" s="20"/>
      <c r="Y434" s="15">
        <v>0.12705711010523865</v>
      </c>
      <c r="Z434" s="15">
        <v>8.1371751724551786E-2</v>
      </c>
      <c r="AA434" s="15">
        <v>7.2541627767850989E-2</v>
      </c>
      <c r="AB434" s="15">
        <v>7.8713995639148104E-2</v>
      </c>
      <c r="AC434" s="15">
        <v>6.7903576854834558E-2</v>
      </c>
      <c r="AD434" s="15">
        <v>7.7329057365396095E-2</v>
      </c>
      <c r="AE434" s="15">
        <v>0.32272677910032038</v>
      </c>
      <c r="AF434" s="15">
        <v>8.882616719414127E-2</v>
      </c>
      <c r="AG434" s="15">
        <v>0.13421066652458841</v>
      </c>
      <c r="AH434" s="15">
        <v>0.11834789515488484</v>
      </c>
    </row>
    <row r="435" spans="1:34">
      <c r="A435" s="19"/>
      <c r="B435" s="20" t="s">
        <v>55</v>
      </c>
      <c r="C435" s="20" t="s">
        <v>0</v>
      </c>
      <c r="D435" s="15">
        <v>0.19566873355969988</v>
      </c>
      <c r="E435" s="15">
        <v>0.19243288662274793</v>
      </c>
      <c r="F435" s="15">
        <v>0.16117412966162112</v>
      </c>
      <c r="G435" s="15">
        <v>0.15710600145946657</v>
      </c>
      <c r="H435" s="15">
        <v>0.16300709562602098</v>
      </c>
      <c r="I435" s="15">
        <v>0.1661321144975493</v>
      </c>
      <c r="J435" s="15">
        <v>0.15100858745400475</v>
      </c>
      <c r="K435" s="15">
        <v>0.17185119794233625</v>
      </c>
      <c r="L435" s="15">
        <v>0.17177099545986185</v>
      </c>
      <c r="M435" s="15">
        <v>0.17886745461298145</v>
      </c>
      <c r="N435" s="20"/>
      <c r="O435" s="15">
        <v>0.19343875922929488</v>
      </c>
      <c r="P435" s="15">
        <v>0.18822667735364693</v>
      </c>
      <c r="Q435" s="15">
        <v>0.1692378431265977</v>
      </c>
      <c r="R435" s="15">
        <v>0.15033717187066742</v>
      </c>
      <c r="S435" s="15">
        <v>0.1578514398335126</v>
      </c>
      <c r="T435" s="15">
        <v>0.16600544122398606</v>
      </c>
      <c r="U435" s="15">
        <v>0.1531936774277709</v>
      </c>
      <c r="V435" s="15">
        <v>0.16363775061475777</v>
      </c>
      <c r="W435" s="15">
        <v>0.16985149649831094</v>
      </c>
      <c r="X435" s="20"/>
      <c r="Y435" s="15">
        <v>0.12262011506574558</v>
      </c>
      <c r="Z435" s="15">
        <v>7.7560018871838762E-2</v>
      </c>
      <c r="AA435" s="15">
        <v>6.8614013532663734E-2</v>
      </c>
      <c r="AB435" s="15">
        <v>7.3470514944949689E-2</v>
      </c>
      <c r="AC435" s="15">
        <v>6.2563001797587406E-2</v>
      </c>
      <c r="AD435" s="15">
        <v>7.1670590599100553E-2</v>
      </c>
      <c r="AE435" s="15">
        <v>0.2989035280679756</v>
      </c>
      <c r="AF435" s="15">
        <v>7.8999824728700818E-2</v>
      </c>
      <c r="AG435" s="15">
        <v>0.12288004683002976</v>
      </c>
      <c r="AH435" s="15">
        <v>0.11011288611480188</v>
      </c>
    </row>
    <row r="436" spans="1:34">
      <c r="A436" s="19"/>
      <c r="B436" s="20" t="s">
        <v>57</v>
      </c>
      <c r="C436" s="20" t="s">
        <v>0</v>
      </c>
      <c r="D436" s="16">
        <v>973</v>
      </c>
      <c r="E436" s="16">
        <v>958</v>
      </c>
      <c r="F436" s="16">
        <v>1023</v>
      </c>
      <c r="G436" s="16">
        <v>1066</v>
      </c>
      <c r="H436" s="16">
        <v>1023</v>
      </c>
      <c r="I436" s="16">
        <v>998</v>
      </c>
      <c r="J436" s="16">
        <v>982</v>
      </c>
      <c r="K436" s="16">
        <v>955</v>
      </c>
      <c r="L436" s="16">
        <v>795</v>
      </c>
      <c r="M436" s="16">
        <v>720</v>
      </c>
      <c r="N436" s="20"/>
      <c r="O436" s="16">
        <v>991</v>
      </c>
      <c r="P436" s="16">
        <v>952</v>
      </c>
      <c r="Q436" s="16">
        <v>1066</v>
      </c>
      <c r="R436" s="16">
        <v>1043</v>
      </c>
      <c r="S436" s="16">
        <v>1013</v>
      </c>
      <c r="T436" s="16">
        <v>1000</v>
      </c>
      <c r="U436" s="16">
        <v>1002</v>
      </c>
      <c r="V436" s="16">
        <v>891</v>
      </c>
      <c r="W436" s="16">
        <v>752</v>
      </c>
      <c r="X436" s="20"/>
      <c r="Y436" s="16">
        <v>403</v>
      </c>
      <c r="Z436" s="16">
        <v>414</v>
      </c>
      <c r="AA436" s="16">
        <v>404</v>
      </c>
      <c r="AB436" s="16">
        <v>443</v>
      </c>
      <c r="AC436" s="16">
        <v>423</v>
      </c>
      <c r="AD436" s="16">
        <v>426</v>
      </c>
      <c r="AE436" s="16">
        <v>424</v>
      </c>
      <c r="AF436" s="16">
        <v>445</v>
      </c>
      <c r="AG436" s="16">
        <v>306</v>
      </c>
      <c r="AH436" s="16">
        <v>234</v>
      </c>
    </row>
    <row r="437" spans="1:34">
      <c r="A437" s="19" t="s">
        <v>111</v>
      </c>
      <c r="B437" s="20" t="s">
        <v>1</v>
      </c>
      <c r="C437" s="20" t="s">
        <v>0</v>
      </c>
      <c r="D437" s="7">
        <v>118952.70000000001</v>
      </c>
      <c r="E437" s="7">
        <v>145070.70000000004</v>
      </c>
      <c r="F437" s="7">
        <v>174657.9</v>
      </c>
      <c r="G437" s="7">
        <v>209910.90000000005</v>
      </c>
      <c r="H437" s="7">
        <v>204622</v>
      </c>
      <c r="I437" s="7">
        <v>203274.5</v>
      </c>
      <c r="J437" s="7">
        <v>201478</v>
      </c>
      <c r="K437" s="7">
        <v>199408</v>
      </c>
      <c r="L437" s="7">
        <v>278103</v>
      </c>
      <c r="M437" s="7">
        <v>449242.5</v>
      </c>
      <c r="N437" s="20"/>
      <c r="O437" s="7">
        <v>124393.58000000003</v>
      </c>
      <c r="P437" s="7">
        <v>171134.1</v>
      </c>
      <c r="Q437" s="7">
        <v>156418.80000000002</v>
      </c>
      <c r="R437" s="7">
        <v>216600.71999999997</v>
      </c>
      <c r="S437" s="7">
        <v>217198</v>
      </c>
      <c r="T437" s="7">
        <v>196500</v>
      </c>
      <c r="U437" s="7">
        <v>177954</v>
      </c>
      <c r="V437" s="7">
        <v>264410</v>
      </c>
      <c r="W437" s="7">
        <v>379988</v>
      </c>
      <c r="X437" s="20"/>
      <c r="Y437" s="7">
        <v>81654.900000000009</v>
      </c>
      <c r="Z437" s="7">
        <v>89983.2</v>
      </c>
      <c r="AA437" s="7">
        <v>130750.49999999999</v>
      </c>
      <c r="AB437" s="7">
        <v>136683.29999999999</v>
      </c>
      <c r="AC437" s="7">
        <v>199644</v>
      </c>
      <c r="AD437" s="7">
        <v>152746</v>
      </c>
      <c r="AE437" s="7">
        <v>182090</v>
      </c>
      <c r="AF437" s="7">
        <v>139646</v>
      </c>
      <c r="AG437" s="7">
        <v>273452</v>
      </c>
      <c r="AH437" s="7">
        <v>298480</v>
      </c>
    </row>
    <row r="438" spans="1:34">
      <c r="A438" s="19"/>
      <c r="B438" s="20" t="s">
        <v>3</v>
      </c>
      <c r="C438" s="20" t="s">
        <v>0</v>
      </c>
      <c r="D438" s="7">
        <v>33170.100000000006</v>
      </c>
      <c r="E438" s="7">
        <v>26488.9</v>
      </c>
      <c r="F438" s="7">
        <v>13589.100000000002</v>
      </c>
      <c r="G438" s="7">
        <v>30741.180000000008</v>
      </c>
      <c r="H438" s="7">
        <v>36370</v>
      </c>
      <c r="I438" s="7">
        <v>45278</v>
      </c>
      <c r="J438" s="7">
        <v>44371.25</v>
      </c>
      <c r="K438" s="7">
        <v>40402</v>
      </c>
      <c r="L438" s="7">
        <v>46207</v>
      </c>
      <c r="M438" s="7">
        <v>85968</v>
      </c>
      <c r="N438" s="20"/>
      <c r="O438" s="7">
        <v>24805.5</v>
      </c>
      <c r="P438" s="7">
        <v>12510.600000000002</v>
      </c>
      <c r="Q438" s="7">
        <v>15267.000000000002</v>
      </c>
      <c r="R438" s="7">
        <v>35686.060000000005</v>
      </c>
      <c r="S438" s="7">
        <v>42444</v>
      </c>
      <c r="T438" s="7">
        <v>42713.5</v>
      </c>
      <c r="U438" s="7">
        <v>41976</v>
      </c>
      <c r="V438" s="7">
        <v>30688</v>
      </c>
      <c r="W438" s="7">
        <v>58548</v>
      </c>
      <c r="X438" s="20"/>
      <c r="Y438" s="7">
        <v>12942.000000000002</v>
      </c>
      <c r="Z438" s="7">
        <v>11569.300000000001</v>
      </c>
      <c r="AA438" s="7">
        <v>12942.000000000002</v>
      </c>
      <c r="AB438" s="7">
        <v>14656.200000000003</v>
      </c>
      <c r="AC438" s="7">
        <v>17554</v>
      </c>
      <c r="AD438" s="7">
        <v>29868</v>
      </c>
      <c r="AE438" s="7">
        <v>26724</v>
      </c>
      <c r="AF438" s="7">
        <v>21222</v>
      </c>
      <c r="AG438" s="7">
        <v>17262</v>
      </c>
      <c r="AH438" s="7">
        <v>33866</v>
      </c>
    </row>
    <row r="439" spans="1:34">
      <c r="A439" s="19"/>
      <c r="B439" s="20" t="s">
        <v>5</v>
      </c>
      <c r="C439" s="20" t="s">
        <v>0</v>
      </c>
      <c r="D439" s="8">
        <v>85782.6</v>
      </c>
      <c r="E439" s="8">
        <v>118581.80000000005</v>
      </c>
      <c r="F439" s="8">
        <v>161068.79999999999</v>
      </c>
      <c r="G439" s="8">
        <v>179169.72000000003</v>
      </c>
      <c r="H439" s="8">
        <v>168252</v>
      </c>
      <c r="I439" s="8">
        <v>157996.5</v>
      </c>
      <c r="J439" s="8">
        <v>157106.75</v>
      </c>
      <c r="K439" s="8">
        <v>159006</v>
      </c>
      <c r="L439" s="8">
        <v>231896</v>
      </c>
      <c r="M439" s="8">
        <v>363274.5</v>
      </c>
      <c r="N439" s="20"/>
      <c r="O439" s="8">
        <v>99588.080000000031</v>
      </c>
      <c r="P439" s="8">
        <v>158623.5</v>
      </c>
      <c r="Q439" s="8">
        <v>141151.80000000002</v>
      </c>
      <c r="R439" s="8">
        <v>180914.65999999997</v>
      </c>
      <c r="S439" s="8">
        <v>174754</v>
      </c>
      <c r="T439" s="8">
        <v>153786.5</v>
      </c>
      <c r="U439" s="8">
        <v>135978</v>
      </c>
      <c r="V439" s="8">
        <v>233722</v>
      </c>
      <c r="W439" s="8">
        <v>321440</v>
      </c>
      <c r="X439" s="20"/>
      <c r="Y439" s="8">
        <v>68712.900000000009</v>
      </c>
      <c r="Z439" s="8">
        <v>78413.899999999994</v>
      </c>
      <c r="AA439" s="8">
        <v>117808.49999999999</v>
      </c>
      <c r="AB439" s="8">
        <v>122027.09999999999</v>
      </c>
      <c r="AC439" s="8">
        <v>182090</v>
      </c>
      <c r="AD439" s="8">
        <v>122878</v>
      </c>
      <c r="AE439" s="8">
        <v>155366</v>
      </c>
      <c r="AF439" s="8">
        <v>118424</v>
      </c>
      <c r="AG439" s="8">
        <v>256190</v>
      </c>
      <c r="AH439" s="8">
        <v>264614</v>
      </c>
    </row>
    <row r="440" spans="1:34">
      <c r="A440" s="19"/>
      <c r="B440" s="20" t="s">
        <v>7</v>
      </c>
      <c r="C440" s="20" t="s">
        <v>0</v>
      </c>
      <c r="D440" s="7">
        <v>17100</v>
      </c>
      <c r="E440" s="7">
        <v>24750</v>
      </c>
      <c r="F440" s="7">
        <v>25850</v>
      </c>
      <c r="G440" s="7">
        <v>49255</v>
      </c>
      <c r="H440" s="7">
        <v>55127</v>
      </c>
      <c r="I440" s="7">
        <v>54401.5</v>
      </c>
      <c r="J440" s="7">
        <v>65927.5</v>
      </c>
      <c r="K440" s="7">
        <v>61336</v>
      </c>
      <c r="L440" s="7">
        <v>96378</v>
      </c>
      <c r="M440" s="7">
        <v>118504</v>
      </c>
      <c r="N440" s="20"/>
      <c r="O440" s="7">
        <v>21900</v>
      </c>
      <c r="P440" s="7">
        <v>23550</v>
      </c>
      <c r="Q440" s="7">
        <v>16350</v>
      </c>
      <c r="R440" s="7">
        <v>48035</v>
      </c>
      <c r="S440" s="7">
        <v>58704</v>
      </c>
      <c r="T440" s="7">
        <v>59673</v>
      </c>
      <c r="U440" s="7">
        <v>50265.5</v>
      </c>
      <c r="V440" s="7">
        <v>154157</v>
      </c>
      <c r="W440" s="7">
        <v>155413</v>
      </c>
      <c r="X440" s="20"/>
      <c r="Y440" s="7">
        <v>11250</v>
      </c>
      <c r="Z440" s="7">
        <v>6750</v>
      </c>
      <c r="AA440" s="7">
        <v>7200</v>
      </c>
      <c r="AB440" s="7">
        <v>11700</v>
      </c>
      <c r="AC440" s="7">
        <v>33508.5</v>
      </c>
      <c r="AD440" s="7">
        <v>30486</v>
      </c>
      <c r="AE440" s="7">
        <v>33280</v>
      </c>
      <c r="AF440" s="7">
        <v>22160</v>
      </c>
      <c r="AG440" s="7">
        <v>42912</v>
      </c>
      <c r="AH440" s="7">
        <v>34601</v>
      </c>
    </row>
    <row r="441" spans="1:34">
      <c r="A441" s="19"/>
      <c r="B441" s="20" t="s">
        <v>9</v>
      </c>
      <c r="C441" s="20" t="s">
        <v>0</v>
      </c>
      <c r="D441" s="8">
        <v>102882.6</v>
      </c>
      <c r="E441" s="8">
        <v>143331.80000000005</v>
      </c>
      <c r="F441" s="8">
        <v>186918.8</v>
      </c>
      <c r="G441" s="8">
        <v>228424.72000000003</v>
      </c>
      <c r="H441" s="8">
        <v>223379</v>
      </c>
      <c r="I441" s="8">
        <v>212398</v>
      </c>
      <c r="J441" s="8">
        <v>223034.25</v>
      </c>
      <c r="K441" s="8">
        <v>220342</v>
      </c>
      <c r="L441" s="8">
        <v>328274</v>
      </c>
      <c r="M441" s="8">
        <v>481778.5</v>
      </c>
      <c r="N441" s="20"/>
      <c r="O441" s="8">
        <v>121488.08000000003</v>
      </c>
      <c r="P441" s="8">
        <v>182173.5</v>
      </c>
      <c r="Q441" s="8">
        <v>157501.80000000002</v>
      </c>
      <c r="R441" s="8">
        <v>228949.65999999997</v>
      </c>
      <c r="S441" s="8">
        <v>233458</v>
      </c>
      <c r="T441" s="8">
        <v>213459.5</v>
      </c>
      <c r="U441" s="8">
        <v>186243.5</v>
      </c>
      <c r="V441" s="8">
        <v>387879</v>
      </c>
      <c r="W441" s="8">
        <v>476853</v>
      </c>
      <c r="X441" s="20"/>
      <c r="Y441" s="8">
        <v>79962.900000000009</v>
      </c>
      <c r="Z441" s="8">
        <v>85163.9</v>
      </c>
      <c r="AA441" s="8">
        <v>125008.49999999999</v>
      </c>
      <c r="AB441" s="8">
        <v>133727.09999999998</v>
      </c>
      <c r="AC441" s="8">
        <v>215598.5</v>
      </c>
      <c r="AD441" s="8">
        <v>153364</v>
      </c>
      <c r="AE441" s="8">
        <v>188646</v>
      </c>
      <c r="AF441" s="8">
        <v>140584</v>
      </c>
      <c r="AG441" s="8">
        <v>299102</v>
      </c>
      <c r="AH441" s="8">
        <v>299215</v>
      </c>
    </row>
    <row r="442" spans="1:34">
      <c r="A442" s="19"/>
      <c r="B442" s="20" t="s">
        <v>11</v>
      </c>
      <c r="C442" s="20" t="s">
        <v>0</v>
      </c>
      <c r="D442" s="7">
        <v>3090</v>
      </c>
      <c r="E442" s="7">
        <v>3840</v>
      </c>
      <c r="F442" s="7">
        <v>4560</v>
      </c>
      <c r="G442" s="7">
        <v>5610</v>
      </c>
      <c r="H442" s="7">
        <v>5130</v>
      </c>
      <c r="I442" s="7">
        <v>4650</v>
      </c>
      <c r="J442" s="7">
        <v>4740</v>
      </c>
      <c r="K442" s="7">
        <v>4470</v>
      </c>
      <c r="L442" s="7">
        <v>5820</v>
      </c>
      <c r="M442" s="7">
        <v>7830</v>
      </c>
      <c r="N442" s="20"/>
      <c r="O442" s="7">
        <v>3600</v>
      </c>
      <c r="P442" s="7">
        <v>4590</v>
      </c>
      <c r="Q442" s="7">
        <v>4320</v>
      </c>
      <c r="R442" s="7">
        <v>5430</v>
      </c>
      <c r="S442" s="7">
        <v>4830</v>
      </c>
      <c r="T442" s="7">
        <v>4770</v>
      </c>
      <c r="U442" s="7">
        <v>4020</v>
      </c>
      <c r="V442" s="7">
        <v>5190</v>
      </c>
      <c r="W442" s="7">
        <v>6630</v>
      </c>
      <c r="X442" s="20"/>
      <c r="Y442" s="7">
        <v>2460</v>
      </c>
      <c r="Z442" s="7">
        <v>2700</v>
      </c>
      <c r="AA442" s="7">
        <v>3900</v>
      </c>
      <c r="AB442" s="7">
        <v>3660</v>
      </c>
      <c r="AC442" s="7">
        <v>4530</v>
      </c>
      <c r="AD442" s="7">
        <v>3570</v>
      </c>
      <c r="AE442" s="7">
        <v>4350</v>
      </c>
      <c r="AF442" s="7">
        <v>3420</v>
      </c>
      <c r="AG442" s="7">
        <v>5610</v>
      </c>
      <c r="AH442" s="7">
        <v>6030</v>
      </c>
    </row>
    <row r="443" spans="1:34" ht="15.75" thickBot="1">
      <c r="A443" s="19"/>
      <c r="B443" s="20" t="s">
        <v>13</v>
      </c>
      <c r="C443" s="20" t="s">
        <v>0</v>
      </c>
      <c r="D443" s="22">
        <v>105972.6</v>
      </c>
      <c r="E443" s="22">
        <v>147171.80000000005</v>
      </c>
      <c r="F443" s="22">
        <v>191478.8</v>
      </c>
      <c r="G443" s="22">
        <v>234034.72000000003</v>
      </c>
      <c r="H443" s="22">
        <v>228509</v>
      </c>
      <c r="I443" s="22">
        <v>217048</v>
      </c>
      <c r="J443" s="22">
        <v>227774.25</v>
      </c>
      <c r="K443" s="22">
        <v>224812</v>
      </c>
      <c r="L443" s="22">
        <v>334094</v>
      </c>
      <c r="M443" s="22">
        <v>489608.5</v>
      </c>
      <c r="N443" s="20"/>
      <c r="O443" s="22">
        <v>125088.08000000003</v>
      </c>
      <c r="P443" s="22">
        <v>186763.5</v>
      </c>
      <c r="Q443" s="22">
        <v>161821.80000000002</v>
      </c>
      <c r="R443" s="22">
        <v>234379.65999999997</v>
      </c>
      <c r="S443" s="22">
        <v>238288</v>
      </c>
      <c r="T443" s="22">
        <v>218229.5</v>
      </c>
      <c r="U443" s="22">
        <v>190263.5</v>
      </c>
      <c r="V443" s="22">
        <v>393069</v>
      </c>
      <c r="W443" s="22">
        <v>483483</v>
      </c>
      <c r="X443" s="20"/>
      <c r="Y443" s="22">
        <v>82422.900000000009</v>
      </c>
      <c r="Z443" s="22">
        <v>87863.9</v>
      </c>
      <c r="AA443" s="22">
        <v>128908.49999999999</v>
      </c>
      <c r="AB443" s="22">
        <v>137387.09999999998</v>
      </c>
      <c r="AC443" s="22">
        <v>220128.5</v>
      </c>
      <c r="AD443" s="22">
        <v>156934</v>
      </c>
      <c r="AE443" s="22">
        <v>192996</v>
      </c>
      <c r="AF443" s="22">
        <v>144004</v>
      </c>
      <c r="AG443" s="22">
        <v>304712</v>
      </c>
      <c r="AH443" s="22">
        <v>305245</v>
      </c>
    </row>
    <row r="444" spans="1:34" ht="15.75" thickTop="1">
      <c r="A444" s="19"/>
      <c r="B444" s="20" t="s">
        <v>15</v>
      </c>
      <c r="C444" s="20" t="s">
        <v>0</v>
      </c>
      <c r="D444" s="9">
        <v>4985.465651999998</v>
      </c>
      <c r="E444" s="9">
        <v>5127.4601749999983</v>
      </c>
      <c r="F444" s="9">
        <v>6144.8138079999999</v>
      </c>
      <c r="G444" s="9">
        <v>7570.7699430400098</v>
      </c>
      <c r="H444" s="9">
        <v>6707.6200000000053</v>
      </c>
      <c r="I444" s="9">
        <v>10287</v>
      </c>
      <c r="J444" s="9">
        <v>10385.319192000001</v>
      </c>
      <c r="K444" s="9">
        <v>9878</v>
      </c>
      <c r="L444" s="9">
        <v>12802</v>
      </c>
      <c r="M444" s="9">
        <v>20209.975276000005</v>
      </c>
      <c r="N444" s="20"/>
      <c r="O444" s="9">
        <v>4738.355671999997</v>
      </c>
      <c r="P444" s="9">
        <v>6187.5669000000007</v>
      </c>
      <c r="Q444" s="9">
        <v>6034.6210560000009</v>
      </c>
      <c r="R444" s="9">
        <v>7183.3600000000069</v>
      </c>
      <c r="S444" s="9">
        <v>6504.5800000000027</v>
      </c>
      <c r="T444" s="9">
        <v>10404</v>
      </c>
      <c r="U444" s="9">
        <v>8866</v>
      </c>
      <c r="V444" s="9">
        <v>11893.000102</v>
      </c>
      <c r="W444" s="9">
        <v>15024</v>
      </c>
      <c r="X444" s="20"/>
      <c r="Y444" s="9">
        <v>3221.54</v>
      </c>
      <c r="Z444" s="9">
        <v>3540.3199999999997</v>
      </c>
      <c r="AA444" s="9">
        <v>5236.0999999999995</v>
      </c>
      <c r="AB444" s="9">
        <v>4930.58</v>
      </c>
      <c r="AC444" s="9">
        <v>6069.3526273500011</v>
      </c>
      <c r="AD444" s="9">
        <v>4747.66</v>
      </c>
      <c r="AE444" s="9">
        <v>9510</v>
      </c>
      <c r="AF444" s="9">
        <v>7450</v>
      </c>
      <c r="AG444" s="9">
        <v>12468.04579</v>
      </c>
      <c r="AH444" s="9">
        <v>13336</v>
      </c>
    </row>
    <row r="445" spans="1:34">
      <c r="A445" s="19"/>
      <c r="B445" s="20" t="s">
        <v>17</v>
      </c>
      <c r="C445" s="20" t="s">
        <v>0</v>
      </c>
      <c r="D445" s="9">
        <v>26494</v>
      </c>
      <c r="E445" s="9">
        <v>33258</v>
      </c>
      <c r="F445" s="9">
        <v>40841</v>
      </c>
      <c r="G445" s="9">
        <v>41525.5</v>
      </c>
      <c r="H445" s="9">
        <v>38573</v>
      </c>
      <c r="I445" s="9">
        <v>39224</v>
      </c>
      <c r="J445" s="9">
        <v>37439.25</v>
      </c>
      <c r="K445" s="9">
        <v>37326</v>
      </c>
      <c r="L445" s="9">
        <v>62455.5</v>
      </c>
      <c r="M445" s="9">
        <v>108495.62000000002</v>
      </c>
      <c r="N445" s="20"/>
      <c r="O445" s="9">
        <v>28360.5</v>
      </c>
      <c r="P445" s="9">
        <v>39548.050000000003</v>
      </c>
      <c r="Q445" s="9">
        <v>36627.199999999997</v>
      </c>
      <c r="R445" s="9">
        <v>44356</v>
      </c>
      <c r="S445" s="9">
        <v>40406</v>
      </c>
      <c r="T445" s="9">
        <v>37837</v>
      </c>
      <c r="U445" s="9">
        <v>34563</v>
      </c>
      <c r="V445" s="9">
        <v>56062</v>
      </c>
      <c r="W445" s="9">
        <v>92945.319999999992</v>
      </c>
      <c r="X445" s="20"/>
      <c r="Y445" s="9">
        <v>19494</v>
      </c>
      <c r="Z445" s="9">
        <v>20179.5</v>
      </c>
      <c r="AA445" s="9">
        <v>34142.550000000003</v>
      </c>
      <c r="AB445" s="9">
        <v>34895</v>
      </c>
      <c r="AC445" s="9">
        <v>38314</v>
      </c>
      <c r="AD445" s="9">
        <v>27912</v>
      </c>
      <c r="AE445" s="9">
        <v>36320</v>
      </c>
      <c r="AF445" s="9">
        <v>28200</v>
      </c>
      <c r="AG445" s="9">
        <v>52847</v>
      </c>
      <c r="AH445" s="9">
        <v>63618.409999999996</v>
      </c>
    </row>
    <row r="446" spans="1:34">
      <c r="A446" s="19"/>
      <c r="B446" s="20" t="s">
        <v>19</v>
      </c>
      <c r="C446" s="20" t="s">
        <v>0</v>
      </c>
      <c r="D446" s="9">
        <v>1918.8</v>
      </c>
      <c r="E446" s="9">
        <v>0</v>
      </c>
      <c r="F446" s="9">
        <v>0</v>
      </c>
      <c r="G446" s="9">
        <v>25</v>
      </c>
      <c r="H446" s="9">
        <v>5359.67</v>
      </c>
      <c r="I446" s="9">
        <v>8245.6</v>
      </c>
      <c r="J446" s="9">
        <v>3275</v>
      </c>
      <c r="K446" s="9">
        <v>0</v>
      </c>
      <c r="L446" s="9">
        <v>2380</v>
      </c>
      <c r="M446" s="9">
        <v>9307.98</v>
      </c>
      <c r="N446" s="20"/>
      <c r="O446" s="9">
        <v>0</v>
      </c>
      <c r="P446" s="9">
        <v>25</v>
      </c>
      <c r="Q446" s="9">
        <v>0</v>
      </c>
      <c r="R446" s="9">
        <v>0</v>
      </c>
      <c r="S446" s="9">
        <v>8420</v>
      </c>
      <c r="T446" s="9">
        <v>0</v>
      </c>
      <c r="U446" s="9">
        <v>0</v>
      </c>
      <c r="V446" s="9">
        <v>2290</v>
      </c>
      <c r="W446" s="9">
        <v>2405</v>
      </c>
      <c r="X446" s="20"/>
      <c r="Y446" s="9">
        <v>0</v>
      </c>
      <c r="Z446" s="9">
        <v>0</v>
      </c>
      <c r="AA446" s="9">
        <v>0</v>
      </c>
      <c r="AB446" s="9">
        <v>992</v>
      </c>
      <c r="AC446" s="9">
        <v>0</v>
      </c>
      <c r="AD446" s="9">
        <v>1974</v>
      </c>
      <c r="AE446" s="9">
        <v>0</v>
      </c>
      <c r="AF446" s="9">
        <v>0</v>
      </c>
      <c r="AG446" s="9">
        <v>7552</v>
      </c>
      <c r="AH446" s="9">
        <v>8614</v>
      </c>
    </row>
    <row r="447" spans="1:34">
      <c r="A447" s="19"/>
      <c r="B447" s="20" t="s">
        <v>21</v>
      </c>
      <c r="C447" s="20" t="s">
        <v>0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20"/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20"/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</row>
    <row r="448" spans="1:34">
      <c r="A448" s="19"/>
      <c r="B448" s="20" t="s">
        <v>23</v>
      </c>
      <c r="C448" s="20" t="s">
        <v>0</v>
      </c>
      <c r="D448" s="9">
        <v>3328.9996160000001</v>
      </c>
      <c r="E448" s="9">
        <v>2000.22</v>
      </c>
      <c r="F448" s="9">
        <v>1575</v>
      </c>
      <c r="G448" s="9">
        <v>4012.5000851499999</v>
      </c>
      <c r="H448" s="9">
        <v>3110.5</v>
      </c>
      <c r="I448" s="9">
        <v>1514</v>
      </c>
      <c r="J448" s="9">
        <v>1242</v>
      </c>
      <c r="K448" s="9">
        <v>2053</v>
      </c>
      <c r="L448" s="9">
        <v>2208</v>
      </c>
      <c r="M448" s="9">
        <v>3250</v>
      </c>
      <c r="N448" s="20"/>
      <c r="O448" s="9">
        <v>800</v>
      </c>
      <c r="P448" s="9">
        <v>1345</v>
      </c>
      <c r="Q448" s="9">
        <v>2693.0000381</v>
      </c>
      <c r="R448" s="9">
        <v>1857</v>
      </c>
      <c r="S448" s="9">
        <v>1458.5</v>
      </c>
      <c r="T448" s="9">
        <v>1366</v>
      </c>
      <c r="U448" s="9">
        <v>1506</v>
      </c>
      <c r="V448" s="9">
        <v>2068</v>
      </c>
      <c r="W448" s="9">
        <v>1599</v>
      </c>
      <c r="X448" s="20"/>
      <c r="Y448" s="9">
        <v>30</v>
      </c>
      <c r="Z448" s="9"/>
      <c r="AA448" s="9">
        <v>10</v>
      </c>
      <c r="AB448" s="9">
        <v>650</v>
      </c>
      <c r="AC448" s="9">
        <v>810</v>
      </c>
      <c r="AD448" s="9">
        <v>190</v>
      </c>
      <c r="AE448" s="9">
        <v>430</v>
      </c>
      <c r="AF448" s="9">
        <v>2214</v>
      </c>
      <c r="AG448" s="9">
        <v>2206</v>
      </c>
      <c r="AH448" s="9">
        <v>3427</v>
      </c>
    </row>
    <row r="449" spans="1:34">
      <c r="A449" s="19"/>
      <c r="B449" s="20" t="s">
        <v>25</v>
      </c>
      <c r="C449" s="20" t="s">
        <v>0</v>
      </c>
      <c r="D449" s="9">
        <v>1907.6699999999996</v>
      </c>
      <c r="E449" s="9">
        <v>4318.6300000000037</v>
      </c>
      <c r="F449" s="9">
        <v>2848.7099999999991</v>
      </c>
      <c r="G449" s="9">
        <v>2972.2599999999998</v>
      </c>
      <c r="H449" s="9">
        <v>2756.9299999999994</v>
      </c>
      <c r="I449" s="9">
        <v>3564.25</v>
      </c>
      <c r="J449" s="9">
        <v>5848</v>
      </c>
      <c r="K449" s="9">
        <v>6200</v>
      </c>
      <c r="L449" s="9">
        <v>3876</v>
      </c>
      <c r="M449" s="9">
        <v>6020</v>
      </c>
      <c r="N449" s="20"/>
      <c r="O449" s="9">
        <v>2028.8699999999988</v>
      </c>
      <c r="P449" s="9">
        <v>6561.7600000000048</v>
      </c>
      <c r="Q449" s="9">
        <v>2566.7199999999989</v>
      </c>
      <c r="R449" s="9">
        <v>3064.04</v>
      </c>
      <c r="S449" s="9">
        <v>2926.3700000000008</v>
      </c>
      <c r="T449" s="9">
        <v>3522</v>
      </c>
      <c r="U449" s="9">
        <v>5919.5</v>
      </c>
      <c r="V449" s="9">
        <v>7500</v>
      </c>
      <c r="W449" s="9">
        <v>8586</v>
      </c>
      <c r="X449" s="20"/>
      <c r="Y449" s="9">
        <v>1330.81</v>
      </c>
      <c r="Z449" s="9">
        <v>1468.48</v>
      </c>
      <c r="AA449" s="9">
        <v>2407.6500000000005</v>
      </c>
      <c r="AB449" s="9">
        <v>2220.37</v>
      </c>
      <c r="AC449" s="9">
        <v>2689.86</v>
      </c>
      <c r="AD449" s="9">
        <v>2057.9899999999998</v>
      </c>
      <c r="AE449" s="9">
        <v>3245</v>
      </c>
      <c r="AF449" s="9">
        <v>5212</v>
      </c>
      <c r="AG449" s="9">
        <v>3992</v>
      </c>
      <c r="AH449" s="9">
        <v>6619</v>
      </c>
    </row>
    <row r="450" spans="1:34">
      <c r="A450" s="19"/>
      <c r="B450" s="20" t="s">
        <v>27</v>
      </c>
      <c r="C450" s="20" t="s">
        <v>0</v>
      </c>
      <c r="D450" s="2">
        <v>548</v>
      </c>
      <c r="E450" s="2">
        <v>665</v>
      </c>
      <c r="F450" s="2">
        <v>819</v>
      </c>
      <c r="G450" s="2">
        <v>873</v>
      </c>
      <c r="H450" s="2">
        <v>790</v>
      </c>
      <c r="I450" s="2">
        <v>782</v>
      </c>
      <c r="J450" s="2">
        <v>773</v>
      </c>
      <c r="K450" s="2">
        <v>735</v>
      </c>
      <c r="L450" s="2">
        <v>986.00000000000011</v>
      </c>
      <c r="M450" s="2">
        <v>1526</v>
      </c>
      <c r="N450" s="20"/>
      <c r="O450" s="2">
        <v>570</v>
      </c>
      <c r="P450" s="2">
        <v>810</v>
      </c>
      <c r="Q450" s="2">
        <v>748.00000000000011</v>
      </c>
      <c r="R450" s="2">
        <v>874</v>
      </c>
      <c r="S450" s="2">
        <v>833</v>
      </c>
      <c r="T450" s="2">
        <v>763</v>
      </c>
      <c r="U450" s="2">
        <v>684</v>
      </c>
      <c r="V450" s="2">
        <v>976</v>
      </c>
      <c r="W450" s="2">
        <v>1341</v>
      </c>
      <c r="X450" s="20"/>
      <c r="Y450" s="2">
        <v>385</v>
      </c>
      <c r="Z450" s="2">
        <v>441.99999999999994</v>
      </c>
      <c r="AA450" s="2">
        <v>626</v>
      </c>
      <c r="AB450" s="2">
        <v>650.00000000000011</v>
      </c>
      <c r="AC450" s="2">
        <v>770</v>
      </c>
      <c r="AD450" s="2">
        <v>583</v>
      </c>
      <c r="AE450" s="2">
        <v>697.99999999999977</v>
      </c>
      <c r="AF450" s="2">
        <v>538.00000000000011</v>
      </c>
      <c r="AG450" s="2">
        <v>1006.0000000000003</v>
      </c>
      <c r="AH450" s="2">
        <v>1056.0000000000002</v>
      </c>
    </row>
    <row r="451" spans="1:34">
      <c r="A451" s="19"/>
      <c r="B451" s="20" t="s">
        <v>29</v>
      </c>
      <c r="C451" s="20" t="s">
        <v>0</v>
      </c>
      <c r="D451" s="2">
        <v>558</v>
      </c>
      <c r="E451" s="2">
        <v>667</v>
      </c>
      <c r="F451" s="2">
        <v>835.00000000000011</v>
      </c>
      <c r="G451" s="2">
        <v>874</v>
      </c>
      <c r="H451" s="2">
        <v>794</v>
      </c>
      <c r="I451" s="2">
        <v>783.99999999999989</v>
      </c>
      <c r="J451" s="2">
        <v>782</v>
      </c>
      <c r="K451" s="2">
        <v>747</v>
      </c>
      <c r="L451" s="2">
        <v>1007.0000000000001</v>
      </c>
      <c r="M451" s="2">
        <v>1565</v>
      </c>
      <c r="N451" s="20"/>
      <c r="O451" s="2">
        <v>576</v>
      </c>
      <c r="P451" s="2">
        <v>810</v>
      </c>
      <c r="Q451" s="2">
        <v>751.00000000000011</v>
      </c>
      <c r="R451" s="2">
        <v>886</v>
      </c>
      <c r="S451" s="2">
        <v>843</v>
      </c>
      <c r="T451" s="2">
        <v>767</v>
      </c>
      <c r="U451" s="2">
        <v>692</v>
      </c>
      <c r="V451" s="2">
        <v>991.99999999999989</v>
      </c>
      <c r="W451" s="2">
        <v>1380</v>
      </c>
      <c r="X451" s="20"/>
      <c r="Y451" s="2">
        <v>385</v>
      </c>
      <c r="Z451" s="2">
        <v>441.99999999999994</v>
      </c>
      <c r="AA451" s="2">
        <v>626</v>
      </c>
      <c r="AB451" s="2">
        <v>659.00000000000011</v>
      </c>
      <c r="AC451" s="2">
        <v>776</v>
      </c>
      <c r="AD451" s="2">
        <v>583</v>
      </c>
      <c r="AE451" s="2">
        <v>697.99999999999977</v>
      </c>
      <c r="AF451" s="2">
        <v>538.00000000000011</v>
      </c>
      <c r="AG451" s="2">
        <v>1015.0000000000003</v>
      </c>
      <c r="AH451" s="2">
        <v>1059.0000000000002</v>
      </c>
    </row>
    <row r="452" spans="1:34">
      <c r="A452" s="19"/>
      <c r="B452" s="20" t="s">
        <v>31</v>
      </c>
      <c r="C452" s="20" t="s">
        <v>0</v>
      </c>
      <c r="D452" s="2">
        <v>102</v>
      </c>
      <c r="E452" s="2">
        <v>127</v>
      </c>
      <c r="F452" s="2">
        <v>153</v>
      </c>
      <c r="G452" s="2">
        <v>187</v>
      </c>
      <c r="H452" s="2">
        <v>171</v>
      </c>
      <c r="I452" s="2">
        <v>155</v>
      </c>
      <c r="J452" s="2">
        <v>158</v>
      </c>
      <c r="K452" s="2">
        <v>149</v>
      </c>
      <c r="L452" s="2">
        <v>195</v>
      </c>
      <c r="M452" s="2">
        <v>261</v>
      </c>
      <c r="N452" s="20"/>
      <c r="O452" s="2">
        <v>117</v>
      </c>
      <c r="P452" s="2">
        <v>154</v>
      </c>
      <c r="Q452" s="2">
        <v>144</v>
      </c>
      <c r="R452" s="2">
        <v>181</v>
      </c>
      <c r="S452" s="2">
        <v>161</v>
      </c>
      <c r="T452" s="2">
        <v>159</v>
      </c>
      <c r="U452" s="2">
        <v>135</v>
      </c>
      <c r="V452" s="2">
        <v>173</v>
      </c>
      <c r="W452" s="2">
        <v>221</v>
      </c>
      <c r="X452" s="20"/>
      <c r="Y452" s="2">
        <v>82</v>
      </c>
      <c r="Z452" s="2">
        <v>90</v>
      </c>
      <c r="AA452" s="2">
        <v>130</v>
      </c>
      <c r="AB452" s="2">
        <v>122</v>
      </c>
      <c r="AC452" s="2">
        <v>151</v>
      </c>
      <c r="AD452" s="2">
        <v>119</v>
      </c>
      <c r="AE452" s="2">
        <v>145</v>
      </c>
      <c r="AF452" s="2">
        <v>114</v>
      </c>
      <c r="AG452" s="2">
        <v>188</v>
      </c>
      <c r="AH452" s="2">
        <v>202</v>
      </c>
    </row>
    <row r="453" spans="1:34">
      <c r="A453" s="19"/>
      <c r="B453" s="20" t="s">
        <v>33</v>
      </c>
      <c r="C453" s="20" t="s">
        <v>0</v>
      </c>
      <c r="D453" s="10">
        <v>5.3725490196078427</v>
      </c>
      <c r="E453" s="10">
        <v>5.2362204724409445</v>
      </c>
      <c r="F453" s="10">
        <v>5.3529411764705879</v>
      </c>
      <c r="G453" s="10">
        <v>4.6684491978609621</v>
      </c>
      <c r="H453" s="10">
        <v>4.6198830409356724</v>
      </c>
      <c r="I453" s="10">
        <v>5.0451612903225804</v>
      </c>
      <c r="J453" s="10">
        <v>4.8924050632911396</v>
      </c>
      <c r="K453" s="10">
        <v>4.9328859060402683</v>
      </c>
      <c r="L453" s="10">
        <v>5.0564102564102571</v>
      </c>
      <c r="M453" s="10">
        <v>5.8467432950191567</v>
      </c>
      <c r="N453" s="20"/>
      <c r="O453" s="10">
        <v>4.8717948717948714</v>
      </c>
      <c r="P453" s="10">
        <v>5.2597402597402594</v>
      </c>
      <c r="Q453" s="10">
        <v>5.1944444444444455</v>
      </c>
      <c r="R453" s="10">
        <v>4.8287292817679557</v>
      </c>
      <c r="S453" s="10">
        <v>5.1739130434782608</v>
      </c>
      <c r="T453" s="10">
        <v>4.7987421383647799</v>
      </c>
      <c r="U453" s="10">
        <v>5.0666666666666664</v>
      </c>
      <c r="V453" s="10">
        <v>5.6416184971098264</v>
      </c>
      <c r="W453" s="10">
        <v>6.0678733031674206</v>
      </c>
      <c r="X453" s="20"/>
      <c r="Y453" s="10">
        <v>4.6951219512195124</v>
      </c>
      <c r="Z453" s="10">
        <v>4.9111111111111105</v>
      </c>
      <c r="AA453" s="10">
        <v>4.8153846153846152</v>
      </c>
      <c r="AB453" s="10">
        <v>5.3278688524590176</v>
      </c>
      <c r="AC453" s="10">
        <v>5.0993377483443707</v>
      </c>
      <c r="AD453" s="10">
        <v>4.8991596638655466</v>
      </c>
      <c r="AE453" s="10">
        <v>4.8137931034482744</v>
      </c>
      <c r="AF453" s="10">
        <v>4.719298245614036</v>
      </c>
      <c r="AG453" s="10">
        <v>5.3510638297872362</v>
      </c>
      <c r="AH453" s="10">
        <v>5.2277227722772288</v>
      </c>
    </row>
    <row r="454" spans="1:34">
      <c r="A454" s="19"/>
      <c r="B454" s="20" t="s">
        <v>35</v>
      </c>
      <c r="C454" s="20" t="s">
        <v>0</v>
      </c>
      <c r="D454" s="10">
        <v>5.4705882352941178</v>
      </c>
      <c r="E454" s="10">
        <v>5.2519685039370083</v>
      </c>
      <c r="F454" s="10">
        <v>5.4575163398692821</v>
      </c>
      <c r="G454" s="10">
        <v>4.6737967914438503</v>
      </c>
      <c r="H454" s="10">
        <v>4.6432748538011692</v>
      </c>
      <c r="I454" s="10">
        <v>5.0580645161290319</v>
      </c>
      <c r="J454" s="10">
        <v>4.9493670886075947</v>
      </c>
      <c r="K454" s="10">
        <v>5.0134228187919465</v>
      </c>
      <c r="L454" s="10">
        <v>5.1641025641025644</v>
      </c>
      <c r="M454" s="10">
        <v>5.9961685823754793</v>
      </c>
      <c r="N454" s="20"/>
      <c r="O454" s="10">
        <v>4.9230769230769234</v>
      </c>
      <c r="P454" s="10">
        <v>5.2597402597402594</v>
      </c>
      <c r="Q454" s="10">
        <v>5.2152777777777786</v>
      </c>
      <c r="R454" s="10">
        <v>4.8950276243093924</v>
      </c>
      <c r="S454" s="10">
        <v>5.2360248447204967</v>
      </c>
      <c r="T454" s="10">
        <v>4.8238993710691824</v>
      </c>
      <c r="U454" s="10">
        <v>5.1259259259259258</v>
      </c>
      <c r="V454" s="10">
        <v>5.7341040462427735</v>
      </c>
      <c r="W454" s="10">
        <v>6.244343891402715</v>
      </c>
      <c r="X454" s="20"/>
      <c r="Y454" s="10">
        <v>4.6951219512195124</v>
      </c>
      <c r="Z454" s="10">
        <v>4.9111111111111105</v>
      </c>
      <c r="AA454" s="10">
        <v>4.8153846153846152</v>
      </c>
      <c r="AB454" s="10">
        <v>5.4016393442622963</v>
      </c>
      <c r="AC454" s="10">
        <v>5.1390728476821188</v>
      </c>
      <c r="AD454" s="10">
        <v>4.8991596638655466</v>
      </c>
      <c r="AE454" s="10">
        <v>4.8137931034482744</v>
      </c>
      <c r="AF454" s="10">
        <v>4.719298245614036</v>
      </c>
      <c r="AG454" s="10">
        <v>5.3989361702127674</v>
      </c>
      <c r="AH454" s="10">
        <v>5.2425742574257441</v>
      </c>
    </row>
    <row r="455" spans="1:34">
      <c r="A455" s="19"/>
      <c r="B455" s="20" t="s">
        <v>37</v>
      </c>
      <c r="C455" s="20" t="s">
        <v>0</v>
      </c>
      <c r="D455" s="7">
        <v>1166.2029411764706</v>
      </c>
      <c r="E455" s="7">
        <v>1142.2889763779531</v>
      </c>
      <c r="F455" s="7">
        <v>1141.5549019607843</v>
      </c>
      <c r="G455" s="7">
        <v>1122.518181818182</v>
      </c>
      <c r="H455" s="7">
        <v>1196.6198830409357</v>
      </c>
      <c r="I455" s="7">
        <v>1311.4483870967742</v>
      </c>
      <c r="J455" s="7">
        <v>1275.1772151898733</v>
      </c>
      <c r="K455" s="7">
        <v>1338.3087248322147</v>
      </c>
      <c r="L455" s="7">
        <v>1426.1692307692308</v>
      </c>
      <c r="M455" s="7">
        <v>1721.2356321839081</v>
      </c>
      <c r="N455" s="20"/>
      <c r="O455" s="7">
        <v>1063.1929914529917</v>
      </c>
      <c r="P455" s="7">
        <v>1111.2603896103897</v>
      </c>
      <c r="Q455" s="7">
        <v>1086.2416666666668</v>
      </c>
      <c r="R455" s="7">
        <v>1196.6890607734806</v>
      </c>
      <c r="S455" s="7">
        <v>1349.0559006211181</v>
      </c>
      <c r="T455" s="7">
        <v>1235.8490566037735</v>
      </c>
      <c r="U455" s="7">
        <v>1318.1777777777777</v>
      </c>
      <c r="V455" s="7">
        <v>1528.3815028901734</v>
      </c>
      <c r="W455" s="7">
        <v>1719.4027149321266</v>
      </c>
      <c r="X455" s="20"/>
      <c r="Y455" s="7">
        <v>995.79146341463422</v>
      </c>
      <c r="Z455" s="7">
        <v>999.81333333333328</v>
      </c>
      <c r="AA455" s="7">
        <v>1005.7730769230768</v>
      </c>
      <c r="AB455" s="7">
        <v>1120.3549180327868</v>
      </c>
      <c r="AC455" s="7">
        <v>1322.1456953642385</v>
      </c>
      <c r="AD455" s="7">
        <v>1283.579831932773</v>
      </c>
      <c r="AE455" s="7">
        <v>1255.7931034482758</v>
      </c>
      <c r="AF455" s="7">
        <v>1224.9649122807018</v>
      </c>
      <c r="AG455" s="7">
        <v>1454.5319148936171</v>
      </c>
      <c r="AH455" s="7">
        <v>1477.6237623762377</v>
      </c>
    </row>
    <row r="456" spans="1:34">
      <c r="A456" s="19"/>
      <c r="B456" s="20" t="s">
        <v>39</v>
      </c>
      <c r="C456" s="20" t="s">
        <v>0</v>
      </c>
      <c r="D456" s="7">
        <v>325.19705882352946</v>
      </c>
      <c r="E456" s="7">
        <v>208.57401574803151</v>
      </c>
      <c r="F456" s="7">
        <v>88.817647058823539</v>
      </c>
      <c r="G456" s="7">
        <v>164.39133689839576</v>
      </c>
      <c r="H456" s="7">
        <v>212.69005847953215</v>
      </c>
      <c r="I456" s="7">
        <v>292.11612903225807</v>
      </c>
      <c r="J456" s="7">
        <v>280.83069620253167</v>
      </c>
      <c r="K456" s="7">
        <v>271.1543624161074</v>
      </c>
      <c r="L456" s="7">
        <v>236.95897435897436</v>
      </c>
      <c r="M456" s="7">
        <v>329.37931034482756</v>
      </c>
      <c r="N456" s="20"/>
      <c r="O456" s="7">
        <v>212.01282051282053</v>
      </c>
      <c r="P456" s="7">
        <v>81.237662337662357</v>
      </c>
      <c r="Q456" s="7">
        <v>106.02083333333334</v>
      </c>
      <c r="R456" s="7">
        <v>197.16055248618787</v>
      </c>
      <c r="S456" s="7">
        <v>263.6273291925466</v>
      </c>
      <c r="T456" s="7">
        <v>268.63836477987422</v>
      </c>
      <c r="U456" s="7">
        <v>310.93333333333334</v>
      </c>
      <c r="V456" s="7">
        <v>177.38728323699422</v>
      </c>
      <c r="W456" s="7">
        <v>264.92307692307691</v>
      </c>
      <c r="X456" s="20"/>
      <c r="Y456" s="7">
        <v>157.82926829268294</v>
      </c>
      <c r="Z456" s="7">
        <v>128.54777777777778</v>
      </c>
      <c r="AA456" s="7">
        <v>99.553846153846166</v>
      </c>
      <c r="AB456" s="7">
        <v>120.13278688524592</v>
      </c>
      <c r="AC456" s="7">
        <v>116.25165562913908</v>
      </c>
      <c r="AD456" s="7">
        <v>250.99159663865547</v>
      </c>
      <c r="AE456" s="7">
        <v>184.30344827586208</v>
      </c>
      <c r="AF456" s="7">
        <v>186.15789473684211</v>
      </c>
      <c r="AG456" s="7">
        <v>91.819148936170208</v>
      </c>
      <c r="AH456" s="7">
        <v>167.65346534653466</v>
      </c>
    </row>
    <row r="457" spans="1:34">
      <c r="A457" s="19"/>
      <c r="B457" s="20" t="s">
        <v>41</v>
      </c>
      <c r="C457" s="20" t="s">
        <v>0</v>
      </c>
      <c r="D457" s="8">
        <v>841.00588235294117</v>
      </c>
      <c r="E457" s="8">
        <v>933.71496062992151</v>
      </c>
      <c r="F457" s="8">
        <v>1052.7372549019608</v>
      </c>
      <c r="G457" s="8">
        <v>958.12684491978621</v>
      </c>
      <c r="H457" s="8">
        <v>983.92982456140362</v>
      </c>
      <c r="I457" s="8">
        <v>1019.3322580645162</v>
      </c>
      <c r="J457" s="8">
        <v>994.3465189873416</v>
      </c>
      <c r="K457" s="8">
        <v>1067.1543624161072</v>
      </c>
      <c r="L457" s="8">
        <v>1189.2102564102565</v>
      </c>
      <c r="M457" s="8">
        <v>1391.8563218390805</v>
      </c>
      <c r="N457" s="20"/>
      <c r="O457" s="8">
        <v>851.18017094017114</v>
      </c>
      <c r="P457" s="8">
        <v>1030.0227272727273</v>
      </c>
      <c r="Q457" s="8">
        <v>980.22083333333342</v>
      </c>
      <c r="R457" s="8">
        <v>999.52850828729277</v>
      </c>
      <c r="S457" s="8">
        <v>1085.4285714285716</v>
      </c>
      <c r="T457" s="8">
        <v>967.21069182389931</v>
      </c>
      <c r="U457" s="8">
        <v>1007.2444444444443</v>
      </c>
      <c r="V457" s="8">
        <v>1350.9942196531792</v>
      </c>
      <c r="W457" s="8">
        <v>1454.4796380090497</v>
      </c>
      <c r="X457" s="20"/>
      <c r="Y457" s="8">
        <v>837.96219512195125</v>
      </c>
      <c r="Z457" s="8">
        <v>871.26555555555547</v>
      </c>
      <c r="AA457" s="8">
        <v>906.21923076923065</v>
      </c>
      <c r="AB457" s="8">
        <v>1000.2221311475409</v>
      </c>
      <c r="AC457" s="8">
        <v>1205.8940397350993</v>
      </c>
      <c r="AD457" s="8">
        <v>1032.5882352941176</v>
      </c>
      <c r="AE457" s="8">
        <v>1071.4896551724137</v>
      </c>
      <c r="AF457" s="8">
        <v>1038.8070175438597</v>
      </c>
      <c r="AG457" s="8">
        <v>1362.7127659574469</v>
      </c>
      <c r="AH457" s="8">
        <v>1309.970297029703</v>
      </c>
    </row>
    <row r="458" spans="1:34">
      <c r="A458" s="19"/>
      <c r="B458" s="20" t="s">
        <v>43</v>
      </c>
      <c r="C458" s="20" t="s">
        <v>0</v>
      </c>
      <c r="D458" s="7">
        <v>167.64705882352942</v>
      </c>
      <c r="E458" s="7">
        <v>194.88188976377953</v>
      </c>
      <c r="F458" s="7">
        <v>168.95424836601308</v>
      </c>
      <c r="G458" s="7">
        <v>263.39572192513367</v>
      </c>
      <c r="H458" s="7">
        <v>322.38011695906431</v>
      </c>
      <c r="I458" s="7">
        <v>350.97741935483873</v>
      </c>
      <c r="J458" s="7">
        <v>417.26265822784808</v>
      </c>
      <c r="K458" s="7">
        <v>411.65100671140942</v>
      </c>
      <c r="L458" s="7">
        <v>494.24615384615385</v>
      </c>
      <c r="M458" s="7">
        <v>454.03831417624519</v>
      </c>
      <c r="N458" s="20"/>
      <c r="O458" s="7">
        <v>187.17948717948718</v>
      </c>
      <c r="P458" s="7">
        <v>152.92207792207793</v>
      </c>
      <c r="Q458" s="7">
        <v>113.54166666666667</v>
      </c>
      <c r="R458" s="7">
        <v>265.38674033149169</v>
      </c>
      <c r="S458" s="7">
        <v>364.62111801242236</v>
      </c>
      <c r="T458" s="7">
        <v>375.30188679245282</v>
      </c>
      <c r="U458" s="7">
        <v>372.33703703703702</v>
      </c>
      <c r="V458" s="7">
        <v>891.08092485549128</v>
      </c>
      <c r="W458" s="7">
        <v>703.22624434389138</v>
      </c>
      <c r="X458" s="20"/>
      <c r="Y458" s="7">
        <v>137.19512195121951</v>
      </c>
      <c r="Z458" s="7">
        <v>75</v>
      </c>
      <c r="AA458" s="7">
        <v>55.384615384615387</v>
      </c>
      <c r="AB458" s="7">
        <v>95.901639344262293</v>
      </c>
      <c r="AC458" s="7">
        <v>221.91059602649005</v>
      </c>
      <c r="AD458" s="7">
        <v>256.18487394957981</v>
      </c>
      <c r="AE458" s="7">
        <v>229.51724137931035</v>
      </c>
      <c r="AF458" s="7">
        <v>194.38596491228071</v>
      </c>
      <c r="AG458" s="7">
        <v>228.25531914893617</v>
      </c>
      <c r="AH458" s="7">
        <v>171.29207920792078</v>
      </c>
    </row>
    <row r="459" spans="1:34">
      <c r="A459" s="19"/>
      <c r="B459" s="20" t="s">
        <v>45</v>
      </c>
      <c r="C459" s="20" t="s">
        <v>0</v>
      </c>
      <c r="D459" s="8">
        <v>1008.6529411764706</v>
      </c>
      <c r="E459" s="8">
        <v>1128.5968503937011</v>
      </c>
      <c r="F459" s="8">
        <v>1221.691503267974</v>
      </c>
      <c r="G459" s="8">
        <v>1221.5225668449198</v>
      </c>
      <c r="H459" s="8">
        <v>1306.3099415204679</v>
      </c>
      <c r="I459" s="8">
        <v>1370.309677419355</v>
      </c>
      <c r="J459" s="8">
        <v>1411.6091772151897</v>
      </c>
      <c r="K459" s="8">
        <v>1478.8053691275168</v>
      </c>
      <c r="L459" s="8">
        <v>1683.4564102564104</v>
      </c>
      <c r="M459" s="8">
        <v>1845.8946360153257</v>
      </c>
      <c r="N459" s="20"/>
      <c r="O459" s="8">
        <v>1038.3596581196584</v>
      </c>
      <c r="P459" s="8">
        <v>1182.9448051948052</v>
      </c>
      <c r="Q459" s="8">
        <v>1093.7625</v>
      </c>
      <c r="R459" s="8">
        <v>1264.9152486187845</v>
      </c>
      <c r="S459" s="8">
        <v>1450.0496894409939</v>
      </c>
      <c r="T459" s="8">
        <v>1342.5125786163521</v>
      </c>
      <c r="U459" s="8">
        <v>1379.5814814814812</v>
      </c>
      <c r="V459" s="8">
        <v>2242.0751445086707</v>
      </c>
      <c r="W459" s="8">
        <v>2157.705882352941</v>
      </c>
      <c r="X459" s="20"/>
      <c r="Y459" s="8">
        <v>975.15731707317082</v>
      </c>
      <c r="Z459" s="8">
        <v>946.26555555555547</v>
      </c>
      <c r="AA459" s="8">
        <v>961.60384615384601</v>
      </c>
      <c r="AB459" s="8">
        <v>1096.1237704918033</v>
      </c>
      <c r="AC459" s="8">
        <v>1427.8046357615895</v>
      </c>
      <c r="AD459" s="8">
        <v>1288.7731092436975</v>
      </c>
      <c r="AE459" s="8">
        <v>1301.0068965517239</v>
      </c>
      <c r="AF459" s="8">
        <v>1233.1929824561405</v>
      </c>
      <c r="AG459" s="8">
        <v>1590.9680851063831</v>
      </c>
      <c r="AH459" s="8">
        <v>1481.2623762376238</v>
      </c>
    </row>
    <row r="460" spans="1:34">
      <c r="A460" s="19"/>
      <c r="B460" s="20" t="s">
        <v>47</v>
      </c>
      <c r="C460" s="20" t="s">
        <v>0</v>
      </c>
      <c r="D460" s="7">
        <v>30.294117647058822</v>
      </c>
      <c r="E460" s="7">
        <v>30.236220472440944</v>
      </c>
      <c r="F460" s="7">
        <v>29.803921568627452</v>
      </c>
      <c r="G460" s="7">
        <v>30</v>
      </c>
      <c r="H460" s="7">
        <v>30</v>
      </c>
      <c r="I460" s="7">
        <v>30</v>
      </c>
      <c r="J460" s="7">
        <v>30</v>
      </c>
      <c r="K460" s="7">
        <v>30</v>
      </c>
      <c r="L460" s="7">
        <v>29.846153846153847</v>
      </c>
      <c r="M460" s="7">
        <v>30</v>
      </c>
      <c r="N460" s="20"/>
      <c r="O460" s="7">
        <v>30.76923076923077</v>
      </c>
      <c r="P460" s="7">
        <v>29.805194805194805</v>
      </c>
      <c r="Q460" s="7">
        <v>30</v>
      </c>
      <c r="R460" s="7">
        <v>30</v>
      </c>
      <c r="S460" s="7">
        <v>30</v>
      </c>
      <c r="T460" s="7">
        <v>30</v>
      </c>
      <c r="U460" s="7">
        <v>29.777777777777779</v>
      </c>
      <c r="V460" s="7">
        <v>30</v>
      </c>
      <c r="W460" s="7">
        <v>30</v>
      </c>
      <c r="X460" s="20"/>
      <c r="Y460" s="7">
        <v>30</v>
      </c>
      <c r="Z460" s="7">
        <v>30</v>
      </c>
      <c r="AA460" s="7">
        <v>30</v>
      </c>
      <c r="AB460" s="7">
        <v>30</v>
      </c>
      <c r="AC460" s="7">
        <v>30</v>
      </c>
      <c r="AD460" s="7">
        <v>30</v>
      </c>
      <c r="AE460" s="7">
        <v>30</v>
      </c>
      <c r="AF460" s="7">
        <v>30</v>
      </c>
      <c r="AG460" s="7">
        <v>29.840425531914892</v>
      </c>
      <c r="AH460" s="7">
        <v>29.85148514851485</v>
      </c>
    </row>
    <row r="461" spans="1:34" ht="15.75" thickBot="1">
      <c r="A461" s="19"/>
      <c r="B461" s="20" t="s">
        <v>49</v>
      </c>
      <c r="C461" s="20" t="s">
        <v>0</v>
      </c>
      <c r="D461" s="22">
        <v>1038.9470588235295</v>
      </c>
      <c r="E461" s="22">
        <v>1158.8330708661422</v>
      </c>
      <c r="F461" s="22">
        <v>1251.4954248366012</v>
      </c>
      <c r="G461" s="22">
        <v>1251.52256684492</v>
      </c>
      <c r="H461" s="22">
        <v>1336.3099415204679</v>
      </c>
      <c r="I461" s="22">
        <v>1400.3096774193548</v>
      </c>
      <c r="J461" s="22">
        <v>1441.6091772151899</v>
      </c>
      <c r="K461" s="22">
        <v>1508.8053691275168</v>
      </c>
      <c r="L461" s="22">
        <v>1713.302564102564</v>
      </c>
      <c r="M461" s="22">
        <v>1875.8946360153257</v>
      </c>
      <c r="N461" s="20"/>
      <c r="O461" s="22">
        <v>1069.1288888888892</v>
      </c>
      <c r="P461" s="22">
        <v>1212.75</v>
      </c>
      <c r="Q461" s="22">
        <v>1123.7625</v>
      </c>
      <c r="R461" s="22">
        <v>1294.9152486187843</v>
      </c>
      <c r="S461" s="22">
        <v>1480.0496894409937</v>
      </c>
      <c r="T461" s="22">
        <v>1372.5125786163521</v>
      </c>
      <c r="U461" s="22">
        <v>1409.3592592592593</v>
      </c>
      <c r="V461" s="22">
        <v>2272.0751445086707</v>
      </c>
      <c r="W461" s="22">
        <v>2187.705882352941</v>
      </c>
      <c r="X461" s="20"/>
      <c r="Y461" s="22">
        <v>1005.1573170731708</v>
      </c>
      <c r="Z461" s="22">
        <v>976.26555555555547</v>
      </c>
      <c r="AA461" s="22">
        <v>991.60384615384601</v>
      </c>
      <c r="AB461" s="22">
        <v>1126.123770491803</v>
      </c>
      <c r="AC461" s="22">
        <v>1457.8046357615895</v>
      </c>
      <c r="AD461" s="22">
        <v>1318.7731092436975</v>
      </c>
      <c r="AE461" s="22">
        <v>1331.0068965517241</v>
      </c>
      <c r="AF461" s="22">
        <v>1263.1929824561403</v>
      </c>
      <c r="AG461" s="22">
        <v>1620.8085106382978</v>
      </c>
      <c r="AH461" s="22">
        <v>1511.1138613861385</v>
      </c>
    </row>
    <row r="462" spans="1:34" ht="15.75" thickTop="1">
      <c r="A462" s="19"/>
      <c r="B462" s="20" t="s">
        <v>51</v>
      </c>
      <c r="C462" s="20" t="s">
        <v>0</v>
      </c>
      <c r="D462" s="9">
        <v>153.73225806451615</v>
      </c>
      <c r="E462" s="9">
        <v>177.78380809595208</v>
      </c>
      <c r="F462" s="9">
        <v>192.89676646706582</v>
      </c>
      <c r="G462" s="9">
        <v>204.99967963386732</v>
      </c>
      <c r="H462" s="9">
        <v>211.90428211586902</v>
      </c>
      <c r="I462" s="9">
        <v>201.5261479591837</v>
      </c>
      <c r="J462" s="9">
        <v>200.90377237851663</v>
      </c>
      <c r="K462" s="9">
        <v>212.85943775100401</v>
      </c>
      <c r="L462" s="9">
        <v>230.28401191658389</v>
      </c>
      <c r="M462" s="9">
        <v>232.12428115015973</v>
      </c>
      <c r="N462" s="20"/>
      <c r="O462" s="9">
        <v>172.89597222222227</v>
      </c>
      <c r="P462" s="9">
        <v>195.83148148148149</v>
      </c>
      <c r="Q462" s="9">
        <v>187.95179760319573</v>
      </c>
      <c r="R462" s="9">
        <v>204.19261851015798</v>
      </c>
      <c r="S462" s="9">
        <v>207.30011862396205</v>
      </c>
      <c r="T462" s="9">
        <v>200.50391134289438</v>
      </c>
      <c r="U462" s="9">
        <v>196.5</v>
      </c>
      <c r="V462" s="9">
        <v>235.60685483870969</v>
      </c>
      <c r="W462" s="9">
        <v>232.92753623188406</v>
      </c>
      <c r="X462" s="20"/>
      <c r="Y462" s="9">
        <v>178.47506493506495</v>
      </c>
      <c r="Z462" s="9">
        <v>177.40701357466065</v>
      </c>
      <c r="AA462" s="9">
        <v>188.19249201277952</v>
      </c>
      <c r="AB462" s="9">
        <v>185.17010622154774</v>
      </c>
      <c r="AC462" s="9">
        <v>234.6520618556701</v>
      </c>
      <c r="AD462" s="9">
        <v>210.76843910806176</v>
      </c>
      <c r="AE462" s="9">
        <v>222.58739255014333</v>
      </c>
      <c r="AF462" s="9">
        <v>220.11895910780663</v>
      </c>
      <c r="AG462" s="9">
        <v>252.40394088669942</v>
      </c>
      <c r="AH462" s="9">
        <v>249.87157695939561</v>
      </c>
    </row>
    <row r="463" spans="1:34">
      <c r="A463" s="19"/>
      <c r="B463" s="20" t="s">
        <v>53</v>
      </c>
      <c r="C463" s="20" t="s">
        <v>0</v>
      </c>
      <c r="D463" s="15">
        <v>0.27885117361774892</v>
      </c>
      <c r="E463" s="15">
        <v>0.18259303911816785</v>
      </c>
      <c r="F463" s="15">
        <v>7.7804095892599207E-2</v>
      </c>
      <c r="G463" s="15">
        <v>0.14644870752304906</v>
      </c>
      <c r="H463" s="15">
        <v>0.1777423737428038</v>
      </c>
      <c r="I463" s="15">
        <v>0.2227431379735284</v>
      </c>
      <c r="J463" s="15">
        <v>0.22022875946753492</v>
      </c>
      <c r="K463" s="15">
        <v>0.20260972478536468</v>
      </c>
      <c r="L463" s="15">
        <v>0.16615067079463364</v>
      </c>
      <c r="M463" s="15">
        <v>0.19136212624584717</v>
      </c>
      <c r="N463" s="20"/>
      <c r="O463" s="15">
        <v>0.19941141656989045</v>
      </c>
      <c r="P463" s="15">
        <v>7.3104074524013629E-2</v>
      </c>
      <c r="Q463" s="15">
        <v>9.7603357141213209E-2</v>
      </c>
      <c r="R463" s="15">
        <v>0.16475503867207833</v>
      </c>
      <c r="S463" s="15">
        <v>0.19541616405307599</v>
      </c>
      <c r="T463" s="15">
        <v>0.21737150127226462</v>
      </c>
      <c r="U463" s="15">
        <v>0.23588118277757172</v>
      </c>
      <c r="V463" s="15">
        <v>0.11606217616580311</v>
      </c>
      <c r="W463" s="15">
        <v>0.15407854984894259</v>
      </c>
      <c r="X463" s="20"/>
      <c r="Y463" s="15">
        <v>0.15849630579426344</v>
      </c>
      <c r="Z463" s="15">
        <v>0.12857177784297516</v>
      </c>
      <c r="AA463" s="15">
        <v>9.8982413069166109E-2</v>
      </c>
      <c r="AB463" s="15">
        <v>0.10722743744115049</v>
      </c>
      <c r="AC463" s="15">
        <v>8.7926509186351712E-2</v>
      </c>
      <c r="AD463" s="15">
        <v>0.19554030874785591</v>
      </c>
      <c r="AE463" s="15">
        <v>0.14676258992805755</v>
      </c>
      <c r="AF463" s="15">
        <v>0.15196998123827393</v>
      </c>
      <c r="AG463" s="15">
        <v>6.3126252505010014E-2</v>
      </c>
      <c r="AH463" s="15">
        <v>0.11346153846153846</v>
      </c>
    </row>
    <row r="464" spans="1:34">
      <c r="A464" s="19"/>
      <c r="B464" s="20" t="s">
        <v>55</v>
      </c>
      <c r="C464" s="20" t="s">
        <v>0</v>
      </c>
      <c r="D464" s="15">
        <v>0.24380332033101881</v>
      </c>
      <c r="E464" s="15">
        <v>0.15598157350664552</v>
      </c>
      <c r="F464" s="15">
        <v>6.7773389477422105E-2</v>
      </c>
      <c r="G464" s="15">
        <v>0.11861583641983764</v>
      </c>
      <c r="H464" s="15">
        <v>0.14001978833412257</v>
      </c>
      <c r="I464" s="15">
        <v>0.17571679162979867</v>
      </c>
      <c r="J464" s="15">
        <v>0.16593245090321629</v>
      </c>
      <c r="K464" s="15">
        <v>0.15494891541128464</v>
      </c>
      <c r="L464" s="15">
        <v>0.12338943764837201</v>
      </c>
      <c r="M464" s="15">
        <v>0.15141969171100131</v>
      </c>
      <c r="N464" s="20"/>
      <c r="O464" s="15">
        <v>0.16955973050902162</v>
      </c>
      <c r="P464" s="15">
        <v>6.4261025938944172E-2</v>
      </c>
      <c r="Q464" s="15">
        <v>8.8366649533943631E-2</v>
      </c>
      <c r="R464" s="15">
        <v>0.13484974741882921</v>
      </c>
      <c r="S464" s="15">
        <v>0.15383723206065922</v>
      </c>
      <c r="T464" s="15">
        <v>0.16673693168288617</v>
      </c>
      <c r="U464" s="15">
        <v>0.18392819193802457</v>
      </c>
      <c r="V464" s="15">
        <v>7.3316816662565371E-2</v>
      </c>
      <c r="W464" s="15">
        <v>0.10935354995601428</v>
      </c>
      <c r="X464" s="20"/>
      <c r="Y464" s="15">
        <v>0.13930373963052542</v>
      </c>
      <c r="Z464" s="15">
        <v>0.11960009593397097</v>
      </c>
      <c r="AA464" s="15">
        <v>9.3816260180282066E-2</v>
      </c>
      <c r="AB464" s="15">
        <v>9.8772570767734671E-2</v>
      </c>
      <c r="AC464" s="15">
        <v>7.5289778149494432E-2</v>
      </c>
      <c r="AD464" s="15">
        <v>0.16300646175340552</v>
      </c>
      <c r="AE464" s="15">
        <v>0.12408413428054046</v>
      </c>
      <c r="AF464" s="15">
        <v>0.13115706463295551</v>
      </c>
      <c r="AG464" s="15">
        <v>5.4563730386516796E-2</v>
      </c>
      <c r="AH464" s="15">
        <v>0.10167496795073871</v>
      </c>
    </row>
    <row r="465" spans="1:34">
      <c r="A465" s="19"/>
      <c r="B465" s="20" t="s">
        <v>57</v>
      </c>
      <c r="C465" s="20" t="s">
        <v>0</v>
      </c>
      <c r="D465" s="16">
        <v>102</v>
      </c>
      <c r="E465" s="16">
        <v>127</v>
      </c>
      <c r="F465" s="16">
        <v>153</v>
      </c>
      <c r="G465" s="16">
        <v>187</v>
      </c>
      <c r="H465" s="16">
        <v>171</v>
      </c>
      <c r="I465" s="16">
        <v>155</v>
      </c>
      <c r="J465" s="16">
        <v>158</v>
      </c>
      <c r="K465" s="16">
        <v>149</v>
      </c>
      <c r="L465" s="16">
        <v>195</v>
      </c>
      <c r="M465" s="16">
        <v>261</v>
      </c>
      <c r="N465" s="20"/>
      <c r="O465" s="16">
        <v>117</v>
      </c>
      <c r="P465" s="16">
        <v>154</v>
      </c>
      <c r="Q465" s="16">
        <v>144</v>
      </c>
      <c r="R465" s="16">
        <v>181</v>
      </c>
      <c r="S465" s="16">
        <v>161</v>
      </c>
      <c r="T465" s="16">
        <v>159</v>
      </c>
      <c r="U465" s="16">
        <v>135</v>
      </c>
      <c r="V465" s="16">
        <v>173</v>
      </c>
      <c r="W465" s="16">
        <v>221</v>
      </c>
      <c r="X465" s="20"/>
      <c r="Y465" s="16">
        <v>82</v>
      </c>
      <c r="Z465" s="16">
        <v>90</v>
      </c>
      <c r="AA465" s="16">
        <v>130</v>
      </c>
      <c r="AB465" s="16">
        <v>122</v>
      </c>
      <c r="AC465" s="16">
        <v>151</v>
      </c>
      <c r="AD465" s="16">
        <v>119</v>
      </c>
      <c r="AE465" s="16">
        <v>145</v>
      </c>
      <c r="AF465" s="16">
        <v>114</v>
      </c>
      <c r="AG465" s="16">
        <v>188</v>
      </c>
      <c r="AH465" s="16">
        <v>202</v>
      </c>
    </row>
    <row r="466" spans="1:34">
      <c r="A466" s="19" t="s">
        <v>112</v>
      </c>
      <c r="B466" s="20" t="s">
        <v>1</v>
      </c>
      <c r="C466" s="20" t="s">
        <v>0</v>
      </c>
      <c r="D466" s="7">
        <v>506463.60000000003</v>
      </c>
      <c r="E466" s="7">
        <v>503659.50000000017</v>
      </c>
      <c r="F466" s="7">
        <v>489854.70000000013</v>
      </c>
      <c r="G466" s="7">
        <v>514551.4800000001</v>
      </c>
      <c r="H466" s="7">
        <v>501992</v>
      </c>
      <c r="I466" s="7">
        <v>521642</v>
      </c>
      <c r="J466" s="7">
        <v>546401</v>
      </c>
      <c r="K466" s="7">
        <v>589374</v>
      </c>
      <c r="L466" s="7">
        <v>582036</v>
      </c>
      <c r="M466" s="7">
        <v>588343.5</v>
      </c>
      <c r="N466" s="20"/>
      <c r="O466" s="7">
        <v>479817.3000000001</v>
      </c>
      <c r="P466" s="7">
        <v>496790.60000000021</v>
      </c>
      <c r="Q466" s="7">
        <v>459411.00000000012</v>
      </c>
      <c r="R466" s="7">
        <v>493839.66000000009</v>
      </c>
      <c r="S466" s="7">
        <v>490071</v>
      </c>
      <c r="T466" s="7">
        <v>520856</v>
      </c>
      <c r="U466" s="7">
        <v>537886</v>
      </c>
      <c r="V466" s="7">
        <v>583072</v>
      </c>
      <c r="W466" s="7">
        <v>574861</v>
      </c>
      <c r="X466" s="20"/>
      <c r="Y466" s="7">
        <v>33864.899999999994</v>
      </c>
      <c r="Z466" s="7">
        <v>34727.699999999997</v>
      </c>
      <c r="AA466" s="7">
        <v>24158.399999999998</v>
      </c>
      <c r="AB466" s="7">
        <v>24805.5</v>
      </c>
      <c r="AC466" s="7">
        <v>14701</v>
      </c>
      <c r="AD466" s="7">
        <v>15458</v>
      </c>
      <c r="AE466" s="7">
        <v>21222</v>
      </c>
      <c r="AF466" s="7">
        <v>14148</v>
      </c>
      <c r="AG466" s="7">
        <v>9316</v>
      </c>
      <c r="AH466" s="7">
        <v>19516</v>
      </c>
    </row>
    <row r="467" spans="1:34">
      <c r="A467" s="19"/>
      <c r="B467" s="20" t="s">
        <v>3</v>
      </c>
      <c r="C467" s="20" t="s">
        <v>0</v>
      </c>
      <c r="D467" s="7">
        <v>71880.5</v>
      </c>
      <c r="E467" s="7">
        <v>59445.600000000006</v>
      </c>
      <c r="F467" s="7">
        <v>46130.400000000001</v>
      </c>
      <c r="G467" s="7">
        <v>34119.899999999994</v>
      </c>
      <c r="H467" s="7">
        <v>30201</v>
      </c>
      <c r="I467" s="7">
        <v>35564</v>
      </c>
      <c r="J467" s="7">
        <v>104785.5</v>
      </c>
      <c r="K467" s="7">
        <v>190855.5</v>
      </c>
      <c r="L467" s="7">
        <v>222202.5</v>
      </c>
      <c r="M467" s="7">
        <v>394603</v>
      </c>
      <c r="N467" s="20"/>
      <c r="O467" s="7">
        <v>69120.600000000006</v>
      </c>
      <c r="P467" s="7">
        <v>59229.9</v>
      </c>
      <c r="Q467" s="7">
        <v>44664.700000000004</v>
      </c>
      <c r="R467" s="7">
        <v>32119.899999999998</v>
      </c>
      <c r="S467" s="7">
        <v>28737</v>
      </c>
      <c r="T467" s="7">
        <v>46495</v>
      </c>
      <c r="U467" s="7">
        <v>99955.5</v>
      </c>
      <c r="V467" s="7">
        <v>184478</v>
      </c>
      <c r="W467" s="7">
        <v>219202.5</v>
      </c>
      <c r="X467" s="20"/>
      <c r="Y467" s="7">
        <v>2804.1000000000004</v>
      </c>
      <c r="Z467" s="7">
        <v>1509.8999999999999</v>
      </c>
      <c r="AA467" s="7">
        <v>0</v>
      </c>
      <c r="AB467" s="7">
        <v>2804.1</v>
      </c>
      <c r="AC467" s="7">
        <v>0</v>
      </c>
      <c r="AD467" s="7">
        <v>839</v>
      </c>
      <c r="AE467" s="7">
        <v>8190.8</v>
      </c>
      <c r="AF467" s="7">
        <v>0</v>
      </c>
      <c r="AG467" s="7">
        <v>0</v>
      </c>
      <c r="AH467" s="7">
        <v>3444</v>
      </c>
    </row>
    <row r="468" spans="1:34">
      <c r="A468" s="19"/>
      <c r="B468" s="20" t="s">
        <v>5</v>
      </c>
      <c r="C468" s="20" t="s">
        <v>0</v>
      </c>
      <c r="D468" s="8">
        <v>434583.10000000003</v>
      </c>
      <c r="E468" s="8">
        <v>444213.90000000014</v>
      </c>
      <c r="F468" s="8">
        <v>443724.3000000001</v>
      </c>
      <c r="G468" s="8">
        <v>480431.58000000007</v>
      </c>
      <c r="H468" s="8">
        <v>471791</v>
      </c>
      <c r="I468" s="8">
        <v>486078</v>
      </c>
      <c r="J468" s="8">
        <v>441615.5</v>
      </c>
      <c r="K468" s="8">
        <v>398518.5</v>
      </c>
      <c r="L468" s="8">
        <v>359833.5</v>
      </c>
      <c r="M468" s="8">
        <v>193740.5</v>
      </c>
      <c r="N468" s="20"/>
      <c r="O468" s="8">
        <v>410696.70000000007</v>
      </c>
      <c r="P468" s="8">
        <v>437560.70000000019</v>
      </c>
      <c r="Q468" s="8">
        <v>414746.3000000001</v>
      </c>
      <c r="R468" s="8">
        <v>461719.76000000007</v>
      </c>
      <c r="S468" s="8">
        <v>461334</v>
      </c>
      <c r="T468" s="8">
        <v>474361</v>
      </c>
      <c r="U468" s="8">
        <v>437930.5</v>
      </c>
      <c r="V468" s="8">
        <v>398594</v>
      </c>
      <c r="W468" s="8">
        <v>355658.5</v>
      </c>
      <c r="X468" s="20"/>
      <c r="Y468" s="8">
        <v>31060.799999999996</v>
      </c>
      <c r="Z468" s="8">
        <v>33217.799999999996</v>
      </c>
      <c r="AA468" s="8">
        <v>24158.399999999998</v>
      </c>
      <c r="AB468" s="8">
        <v>22001.4</v>
      </c>
      <c r="AC468" s="8">
        <v>14701</v>
      </c>
      <c r="AD468" s="8">
        <v>14619</v>
      </c>
      <c r="AE468" s="8">
        <v>13031.2</v>
      </c>
      <c r="AF468" s="8">
        <v>14148</v>
      </c>
      <c r="AG468" s="8">
        <v>9316</v>
      </c>
      <c r="AH468" s="8">
        <v>16072</v>
      </c>
    </row>
    <row r="469" spans="1:34">
      <c r="A469" s="19"/>
      <c r="B469" s="20" t="s">
        <v>7</v>
      </c>
      <c r="C469" s="20" t="s">
        <v>0</v>
      </c>
      <c r="D469" s="7">
        <v>437050</v>
      </c>
      <c r="E469" s="7">
        <v>419040</v>
      </c>
      <c r="F469" s="7">
        <v>401855</v>
      </c>
      <c r="G469" s="7">
        <v>391481.5</v>
      </c>
      <c r="H469" s="7">
        <v>394972.5</v>
      </c>
      <c r="I469" s="7">
        <v>469789</v>
      </c>
      <c r="J469" s="7">
        <v>552044</v>
      </c>
      <c r="K469" s="7">
        <v>626414</v>
      </c>
      <c r="L469" s="7">
        <v>670798</v>
      </c>
      <c r="M469" s="7">
        <v>1002584</v>
      </c>
      <c r="N469" s="20"/>
      <c r="O469" s="7">
        <v>391225</v>
      </c>
      <c r="P469" s="7">
        <v>409430</v>
      </c>
      <c r="Q469" s="7">
        <v>383185</v>
      </c>
      <c r="R469" s="7">
        <v>381262</v>
      </c>
      <c r="S469" s="7">
        <v>392965.5</v>
      </c>
      <c r="T469" s="7">
        <v>461167</v>
      </c>
      <c r="U469" s="7">
        <v>539940</v>
      </c>
      <c r="V469" s="7">
        <v>617586</v>
      </c>
      <c r="W469" s="7">
        <v>644054</v>
      </c>
      <c r="X469" s="20"/>
      <c r="Y469" s="7">
        <v>21460</v>
      </c>
      <c r="Z469" s="7">
        <v>23345</v>
      </c>
      <c r="AA469" s="7">
        <v>14935</v>
      </c>
      <c r="AB469" s="7">
        <v>16675</v>
      </c>
      <c r="AC469" s="7">
        <v>9225</v>
      </c>
      <c r="AD469" s="7">
        <v>10145.5</v>
      </c>
      <c r="AE469" s="7">
        <v>13432</v>
      </c>
      <c r="AF469" s="7">
        <v>12060</v>
      </c>
      <c r="AG469" s="7">
        <v>8325</v>
      </c>
      <c r="AH469" s="7">
        <v>16953</v>
      </c>
    </row>
    <row r="470" spans="1:34">
      <c r="A470" s="19"/>
      <c r="B470" s="20" t="s">
        <v>9</v>
      </c>
      <c r="C470" s="20" t="s">
        <v>0</v>
      </c>
      <c r="D470" s="8">
        <v>871633.10000000009</v>
      </c>
      <c r="E470" s="8">
        <v>863253.90000000014</v>
      </c>
      <c r="F470" s="8">
        <v>845579.3</v>
      </c>
      <c r="G470" s="8">
        <v>871913.08000000007</v>
      </c>
      <c r="H470" s="8">
        <v>866763.5</v>
      </c>
      <c r="I470" s="8">
        <v>955867</v>
      </c>
      <c r="J470" s="8">
        <v>993659.5</v>
      </c>
      <c r="K470" s="8">
        <v>1024932.5</v>
      </c>
      <c r="L470" s="8">
        <v>1030631.5</v>
      </c>
      <c r="M470" s="8">
        <v>1196324.5</v>
      </c>
      <c r="N470" s="20"/>
      <c r="O470" s="8">
        <v>801921.70000000007</v>
      </c>
      <c r="P470" s="8">
        <v>846990.70000000019</v>
      </c>
      <c r="Q470" s="8">
        <v>797931.3</v>
      </c>
      <c r="R470" s="8">
        <v>842981.76</v>
      </c>
      <c r="S470" s="8">
        <v>854299.5</v>
      </c>
      <c r="T470" s="8">
        <v>935528</v>
      </c>
      <c r="U470" s="8">
        <v>977870.5</v>
      </c>
      <c r="V470" s="8">
        <v>1016180</v>
      </c>
      <c r="W470" s="8">
        <v>999712.5</v>
      </c>
      <c r="X470" s="20"/>
      <c r="Y470" s="8">
        <v>52520.799999999996</v>
      </c>
      <c r="Z470" s="8">
        <v>56562.799999999996</v>
      </c>
      <c r="AA470" s="8">
        <v>39093.399999999994</v>
      </c>
      <c r="AB470" s="8">
        <v>38676.400000000001</v>
      </c>
      <c r="AC470" s="8">
        <v>23926</v>
      </c>
      <c r="AD470" s="8">
        <v>24764.5</v>
      </c>
      <c r="AE470" s="8">
        <v>26463.200000000001</v>
      </c>
      <c r="AF470" s="8">
        <v>26208</v>
      </c>
      <c r="AG470" s="8">
        <v>17641</v>
      </c>
      <c r="AH470" s="8">
        <v>33025</v>
      </c>
    </row>
    <row r="471" spans="1:34">
      <c r="A471" s="19"/>
      <c r="B471" s="20" t="s">
        <v>11</v>
      </c>
      <c r="C471" s="20" t="s">
        <v>0</v>
      </c>
      <c r="D471" s="7">
        <v>5910</v>
      </c>
      <c r="E471" s="7">
        <v>5850</v>
      </c>
      <c r="F471" s="7">
        <v>5730</v>
      </c>
      <c r="G471" s="7">
        <v>5160</v>
      </c>
      <c r="H471" s="7">
        <v>4800</v>
      </c>
      <c r="I471" s="7">
        <v>4950</v>
      </c>
      <c r="J471" s="7">
        <v>5220</v>
      </c>
      <c r="K471" s="7">
        <v>5400</v>
      </c>
      <c r="L471" s="7">
        <v>5040</v>
      </c>
      <c r="M471" s="7">
        <v>4950</v>
      </c>
      <c r="N471" s="20"/>
      <c r="O471" s="7">
        <v>5670</v>
      </c>
      <c r="P471" s="7">
        <v>5820</v>
      </c>
      <c r="Q471" s="7">
        <v>5400</v>
      </c>
      <c r="R471" s="7">
        <v>4980</v>
      </c>
      <c r="S471" s="7">
        <v>4710</v>
      </c>
      <c r="T471" s="7">
        <v>4956</v>
      </c>
      <c r="U471" s="7">
        <v>5160</v>
      </c>
      <c r="V471" s="7">
        <v>5400</v>
      </c>
      <c r="W471" s="7">
        <v>5010</v>
      </c>
      <c r="X471" s="20"/>
      <c r="Y471" s="7">
        <v>1080</v>
      </c>
      <c r="Z471" s="7">
        <v>1050</v>
      </c>
      <c r="AA471" s="7">
        <v>660</v>
      </c>
      <c r="AB471" s="7">
        <v>720</v>
      </c>
      <c r="AC471" s="7">
        <v>390</v>
      </c>
      <c r="AD471" s="7">
        <v>360</v>
      </c>
      <c r="AE471" s="7">
        <v>570</v>
      </c>
      <c r="AF471" s="7">
        <v>390</v>
      </c>
      <c r="AG471" s="7">
        <v>180</v>
      </c>
      <c r="AH471" s="7">
        <v>420</v>
      </c>
    </row>
    <row r="472" spans="1:34" ht="15.75" thickBot="1">
      <c r="A472" s="19"/>
      <c r="B472" s="20" t="s">
        <v>13</v>
      </c>
      <c r="C472" s="20" t="s">
        <v>0</v>
      </c>
      <c r="D472" s="22">
        <v>877543.10000000009</v>
      </c>
      <c r="E472" s="22">
        <v>869103.90000000014</v>
      </c>
      <c r="F472" s="22">
        <v>851309.3</v>
      </c>
      <c r="G472" s="22">
        <v>877073.08000000007</v>
      </c>
      <c r="H472" s="22">
        <v>871563.5</v>
      </c>
      <c r="I472" s="22">
        <v>960817</v>
      </c>
      <c r="J472" s="22">
        <v>998879.5</v>
      </c>
      <c r="K472" s="22">
        <v>1030332.5</v>
      </c>
      <c r="L472" s="22">
        <v>1035671.5</v>
      </c>
      <c r="M472" s="22">
        <v>1201274.5</v>
      </c>
      <c r="N472" s="20"/>
      <c r="O472" s="22">
        <v>807591.70000000007</v>
      </c>
      <c r="P472" s="22">
        <v>852810.70000000019</v>
      </c>
      <c r="Q472" s="22">
        <v>803331.3</v>
      </c>
      <c r="R472" s="22">
        <v>847961.76</v>
      </c>
      <c r="S472" s="22">
        <v>859009.5</v>
      </c>
      <c r="T472" s="22">
        <v>940484</v>
      </c>
      <c r="U472" s="22">
        <v>983030.5</v>
      </c>
      <c r="V472" s="22">
        <v>1021580</v>
      </c>
      <c r="W472" s="22">
        <v>1004722.5</v>
      </c>
      <c r="X472" s="20"/>
      <c r="Y472" s="22">
        <v>53600.799999999996</v>
      </c>
      <c r="Z472" s="22">
        <v>57612.799999999996</v>
      </c>
      <c r="AA472" s="22">
        <v>39753.399999999994</v>
      </c>
      <c r="AB472" s="22">
        <v>39396.400000000001</v>
      </c>
      <c r="AC472" s="22">
        <v>24316</v>
      </c>
      <c r="AD472" s="22">
        <v>25124.5</v>
      </c>
      <c r="AE472" s="22">
        <v>27033.200000000001</v>
      </c>
      <c r="AF472" s="22">
        <v>26598</v>
      </c>
      <c r="AG472" s="22">
        <v>17821</v>
      </c>
      <c r="AH472" s="22">
        <v>33445</v>
      </c>
    </row>
    <row r="473" spans="1:34" ht="15.75" thickTop="1">
      <c r="A473" s="19"/>
      <c r="B473" s="20" t="s">
        <v>15</v>
      </c>
      <c r="C473" s="20" t="s">
        <v>0</v>
      </c>
      <c r="D473" s="9">
        <v>157519.66606000022</v>
      </c>
      <c r="E473" s="9">
        <v>160979.32473749964</v>
      </c>
      <c r="F473" s="9">
        <v>162218.30735999998</v>
      </c>
      <c r="G473" s="9">
        <v>148513.57020287975</v>
      </c>
      <c r="H473" s="9">
        <v>139379.00164479995</v>
      </c>
      <c r="I473" s="9">
        <v>158872.09800800015</v>
      </c>
      <c r="J473" s="9">
        <v>171657.52453499977</v>
      </c>
      <c r="K473" s="9">
        <v>182914.86762699994</v>
      </c>
      <c r="L473" s="9">
        <v>176908.19331800006</v>
      </c>
      <c r="M473" s="9">
        <v>189507.47415299976</v>
      </c>
      <c r="N473" s="20"/>
      <c r="O473" s="9">
        <v>151133.37187200016</v>
      </c>
      <c r="P473" s="9">
        <v>159595.56136874968</v>
      </c>
      <c r="Q473" s="9">
        <v>152849.82735599997</v>
      </c>
      <c r="R473" s="9">
        <v>143135.91402119974</v>
      </c>
      <c r="S473" s="9">
        <v>136280.92697727992</v>
      </c>
      <c r="T473" s="9">
        <v>160364.06863000017</v>
      </c>
      <c r="U473" s="9">
        <v>169257.70011199976</v>
      </c>
      <c r="V473" s="9">
        <v>181631.71357000002</v>
      </c>
      <c r="W473" s="9">
        <v>175441.73613899996</v>
      </c>
      <c r="X473" s="20"/>
      <c r="Y473" s="9">
        <v>7718.5751910000008</v>
      </c>
      <c r="Z473" s="9">
        <v>8185.7051039999997</v>
      </c>
      <c r="AA473" s="9">
        <v>5848.6971742500009</v>
      </c>
      <c r="AB473" s="9">
        <v>6180.7962109999989</v>
      </c>
      <c r="AC473" s="9">
        <v>3130.2626176400008</v>
      </c>
      <c r="AD473" s="9">
        <v>2861.2618849599999</v>
      </c>
      <c r="AE473" s="9">
        <v>5420.4071950000007</v>
      </c>
      <c r="AF473" s="9">
        <v>4014.4685700000005</v>
      </c>
      <c r="AG473" s="9">
        <v>2422.0089269999999</v>
      </c>
      <c r="AH473" s="9">
        <v>4974.5721930000009</v>
      </c>
    </row>
    <row r="474" spans="1:34">
      <c r="A474" s="19"/>
      <c r="B474" s="20" t="s">
        <v>17</v>
      </c>
      <c r="C474" s="20" t="s">
        <v>0</v>
      </c>
      <c r="D474" s="9">
        <v>2970</v>
      </c>
      <c r="E474" s="9">
        <v>3843</v>
      </c>
      <c r="F474" s="9">
        <v>6176</v>
      </c>
      <c r="G474" s="9">
        <v>2156</v>
      </c>
      <c r="H474" s="9">
        <v>6749.1</v>
      </c>
      <c r="I474" s="9">
        <v>10423</v>
      </c>
      <c r="J474" s="9">
        <v>6441</v>
      </c>
      <c r="K474" s="9">
        <v>5295.5</v>
      </c>
      <c r="L474" s="9">
        <v>6501.35</v>
      </c>
      <c r="M474" s="9">
        <v>6295.32</v>
      </c>
      <c r="N474" s="20"/>
      <c r="O474" s="9">
        <v>1460</v>
      </c>
      <c r="P474" s="9">
        <v>4152.05</v>
      </c>
      <c r="Q474" s="9">
        <v>6685.8</v>
      </c>
      <c r="R474" s="9">
        <v>2851</v>
      </c>
      <c r="S474" s="9">
        <v>6935</v>
      </c>
      <c r="T474" s="9">
        <v>11748</v>
      </c>
      <c r="U474" s="9">
        <v>5585</v>
      </c>
      <c r="V474" s="9">
        <v>7428.5</v>
      </c>
      <c r="W474" s="9">
        <v>9399.58</v>
      </c>
      <c r="X474" s="20"/>
      <c r="Y474" s="9">
        <v>5393</v>
      </c>
      <c r="Z474" s="9">
        <v>1385</v>
      </c>
      <c r="AA474" s="9">
        <v>19212</v>
      </c>
      <c r="AB474" s="9">
        <v>8956</v>
      </c>
      <c r="AC474" s="9">
        <v>6811</v>
      </c>
      <c r="AD474" s="9">
        <v>5189</v>
      </c>
      <c r="AE474" s="9">
        <v>33690</v>
      </c>
      <c r="AF474" s="9">
        <v>17114</v>
      </c>
      <c r="AG474" s="9">
        <v>65944</v>
      </c>
      <c r="AH474" s="9">
        <v>18322</v>
      </c>
    </row>
    <row r="475" spans="1:34">
      <c r="A475" s="19"/>
      <c r="B475" s="20" t="s">
        <v>19</v>
      </c>
      <c r="C475" s="20" t="s">
        <v>0</v>
      </c>
      <c r="D475" s="9">
        <v>41829.83</v>
      </c>
      <c r="E475" s="9">
        <v>30924.3</v>
      </c>
      <c r="F475" s="9">
        <v>23537.480000000003</v>
      </c>
      <c r="G475" s="9">
        <v>30000.5</v>
      </c>
      <c r="H475" s="9">
        <v>29454.43</v>
      </c>
      <c r="I475" s="9">
        <v>38332.29</v>
      </c>
      <c r="J475" s="9">
        <v>22868.33</v>
      </c>
      <c r="K475" s="9">
        <v>54820.93</v>
      </c>
      <c r="L475" s="9">
        <v>60356.249999999993</v>
      </c>
      <c r="M475" s="9">
        <v>45375.619999999995</v>
      </c>
      <c r="N475" s="20"/>
      <c r="O475" s="9">
        <v>40070.06</v>
      </c>
      <c r="P475" s="9">
        <v>29357.74</v>
      </c>
      <c r="Q475" s="9">
        <v>27161.29</v>
      </c>
      <c r="R475" s="9">
        <v>30154.530000000002</v>
      </c>
      <c r="S475" s="9">
        <v>31883.33</v>
      </c>
      <c r="T475" s="9">
        <v>35116.770000000004</v>
      </c>
      <c r="U475" s="9">
        <v>25345.9</v>
      </c>
      <c r="V475" s="9">
        <v>63275.57</v>
      </c>
      <c r="W475" s="9">
        <v>51902.78</v>
      </c>
      <c r="X475" s="20"/>
      <c r="Y475" s="9">
        <v>1358</v>
      </c>
      <c r="Z475" s="9">
        <v>860</v>
      </c>
      <c r="AA475" s="9">
        <v>1277</v>
      </c>
      <c r="AB475" s="9">
        <v>3976.92</v>
      </c>
      <c r="AC475" s="9">
        <v>0</v>
      </c>
      <c r="AD475" s="9">
        <v>1276</v>
      </c>
      <c r="AE475" s="9">
        <v>0</v>
      </c>
      <c r="AF475" s="9">
        <v>499.38</v>
      </c>
      <c r="AG475" s="9">
        <v>8063</v>
      </c>
      <c r="AH475" s="9">
        <v>5240</v>
      </c>
    </row>
    <row r="476" spans="1:34">
      <c r="A476" s="19"/>
      <c r="B476" s="20" t="s">
        <v>21</v>
      </c>
      <c r="C476" s="20" t="s">
        <v>0</v>
      </c>
      <c r="D476" s="9">
        <v>2151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6190</v>
      </c>
      <c r="L476" s="9">
        <v>50</v>
      </c>
      <c r="M476" s="9">
        <v>100</v>
      </c>
      <c r="N476" s="20"/>
      <c r="O476" s="9">
        <v>0</v>
      </c>
      <c r="P476" s="9">
        <v>0</v>
      </c>
      <c r="Q476" s="9">
        <v>2408.88</v>
      </c>
      <c r="R476" s="9">
        <v>0</v>
      </c>
      <c r="S476" s="9">
        <v>0</v>
      </c>
      <c r="T476" s="9">
        <v>0</v>
      </c>
      <c r="U476" s="9">
        <v>0</v>
      </c>
      <c r="V476" s="9">
        <v>6190</v>
      </c>
      <c r="W476" s="9">
        <v>50</v>
      </c>
      <c r="X476" s="20"/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</row>
    <row r="477" spans="1:34">
      <c r="A477" s="19"/>
      <c r="B477" s="20" t="s">
        <v>23</v>
      </c>
      <c r="C477" s="20" t="s">
        <v>0</v>
      </c>
      <c r="D477" s="9">
        <v>3903.9617279999961</v>
      </c>
      <c r="E477" s="9">
        <v>2061.4201200000011</v>
      </c>
      <c r="F477" s="9">
        <v>3378.0022413000015</v>
      </c>
      <c r="G477" s="9">
        <v>1985.4961682500013</v>
      </c>
      <c r="H477" s="9">
        <v>4290.9824477959964</v>
      </c>
      <c r="I477" s="9">
        <v>2218.0642232499995</v>
      </c>
      <c r="J477" s="9">
        <v>1874.0019249999993</v>
      </c>
      <c r="K477" s="9">
        <v>2328.9957568000013</v>
      </c>
      <c r="L477" s="9">
        <v>1802.0013199999994</v>
      </c>
      <c r="M477" s="9">
        <v>2070.0012649999999</v>
      </c>
      <c r="N477" s="20"/>
      <c r="O477" s="9">
        <v>1704.9636479999995</v>
      </c>
      <c r="P477" s="9">
        <v>4640.0024219999941</v>
      </c>
      <c r="Q477" s="9">
        <v>3778.0781981000036</v>
      </c>
      <c r="R477" s="9">
        <v>1769.9966337300013</v>
      </c>
      <c r="S477" s="9">
        <v>12758.702176499995</v>
      </c>
      <c r="T477" s="9">
        <v>12460.907963825999</v>
      </c>
      <c r="U477" s="9">
        <v>9969.0019390000034</v>
      </c>
      <c r="V477" s="9">
        <v>15262.066487999984</v>
      </c>
      <c r="W477" s="9">
        <v>6597.0012010000009</v>
      </c>
      <c r="X477" s="20"/>
      <c r="Y477" s="9"/>
      <c r="Z477" s="9"/>
      <c r="AA477" s="9">
        <v>20</v>
      </c>
      <c r="AB477" s="9"/>
      <c r="AC477" s="9"/>
      <c r="AD477" s="9">
        <v>0</v>
      </c>
      <c r="AE477" s="9"/>
      <c r="AF477" s="9">
        <v>142</v>
      </c>
      <c r="AG477" s="9">
        <v>240</v>
      </c>
      <c r="AH477" s="9">
        <v>0</v>
      </c>
    </row>
    <row r="478" spans="1:34">
      <c r="A478" s="19"/>
      <c r="B478" s="20" t="s">
        <v>25</v>
      </c>
      <c r="C478" s="20" t="s">
        <v>0</v>
      </c>
      <c r="D478" s="9">
        <v>29950</v>
      </c>
      <c r="E478" s="9">
        <v>27616</v>
      </c>
      <c r="F478" s="9">
        <v>27149.850000000042</v>
      </c>
      <c r="G478" s="9">
        <v>22136.799999999999</v>
      </c>
      <c r="H478" s="9">
        <v>26269.500000000025</v>
      </c>
      <c r="I478" s="9">
        <v>18623</v>
      </c>
      <c r="J478" s="9">
        <v>18029.5</v>
      </c>
      <c r="K478" s="9">
        <v>15512.5</v>
      </c>
      <c r="L478" s="9">
        <v>17415</v>
      </c>
      <c r="M478" s="9">
        <v>17229</v>
      </c>
      <c r="N478" s="20"/>
      <c r="O478" s="9">
        <v>23821.5</v>
      </c>
      <c r="P478" s="9">
        <v>22546</v>
      </c>
      <c r="Q478" s="9">
        <v>21301.260000000031</v>
      </c>
      <c r="R478" s="9">
        <v>17083.899999999983</v>
      </c>
      <c r="S478" s="9">
        <v>21619.23000000001</v>
      </c>
      <c r="T478" s="9">
        <v>16204</v>
      </c>
      <c r="U478" s="9">
        <v>16704.5</v>
      </c>
      <c r="V478" s="9">
        <v>10870</v>
      </c>
      <c r="W478" s="9">
        <v>15965</v>
      </c>
      <c r="X478" s="20"/>
      <c r="Y478" s="9">
        <v>4097.3</v>
      </c>
      <c r="Z478" s="9">
        <v>2392.9999999999995</v>
      </c>
      <c r="AA478" s="9">
        <v>1672.9000000000003</v>
      </c>
      <c r="AB478" s="9">
        <v>1816</v>
      </c>
      <c r="AC478" s="9">
        <v>943.09</v>
      </c>
      <c r="AD478" s="9">
        <v>849.27</v>
      </c>
      <c r="AE478" s="9">
        <v>1203</v>
      </c>
      <c r="AF478" s="9">
        <v>814</v>
      </c>
      <c r="AG478" s="9">
        <v>441</v>
      </c>
      <c r="AH478" s="9">
        <v>859</v>
      </c>
    </row>
    <row r="479" spans="1:34">
      <c r="A479" s="19"/>
      <c r="B479" s="20" t="s">
        <v>27</v>
      </c>
      <c r="C479" s="20" t="s">
        <v>0</v>
      </c>
      <c r="D479" s="2">
        <v>2348.9999999999995</v>
      </c>
      <c r="E479" s="2">
        <v>2335</v>
      </c>
      <c r="F479" s="2">
        <v>2271.0000000000009</v>
      </c>
      <c r="G479" s="2">
        <v>2062</v>
      </c>
      <c r="H479" s="2">
        <v>1913</v>
      </c>
      <c r="I479" s="2">
        <v>1991</v>
      </c>
      <c r="J479" s="2">
        <v>2077.0000000000018</v>
      </c>
      <c r="K479" s="2">
        <v>2146.9999999999995</v>
      </c>
      <c r="L479" s="2">
        <v>2028.0000000000005</v>
      </c>
      <c r="M479" s="2">
        <v>1968.0000000000002</v>
      </c>
      <c r="N479" s="20"/>
      <c r="O479" s="2">
        <v>2226</v>
      </c>
      <c r="P479" s="2">
        <v>2307.9999999999995</v>
      </c>
      <c r="Q479" s="2">
        <v>2128.9999999999991</v>
      </c>
      <c r="R479" s="2">
        <v>1979.9999999999995</v>
      </c>
      <c r="S479" s="2">
        <v>1868.9999999999998</v>
      </c>
      <c r="T479" s="2">
        <v>1960.9999999999998</v>
      </c>
      <c r="U479" s="2">
        <v>2032.9999999999998</v>
      </c>
      <c r="V479" s="2">
        <v>2124</v>
      </c>
      <c r="W479" s="2">
        <v>2001.0000000000009</v>
      </c>
      <c r="X479" s="20"/>
      <c r="Y479" s="2">
        <v>179.99999999999997</v>
      </c>
      <c r="Z479" s="2">
        <v>203.00000000000006</v>
      </c>
      <c r="AA479" s="2">
        <v>138.99999999999989</v>
      </c>
      <c r="AB479" s="2">
        <v>132.00000000000003</v>
      </c>
      <c r="AC479" s="2">
        <v>66.999999999999986</v>
      </c>
      <c r="AD479" s="2">
        <v>73.000000000000014</v>
      </c>
      <c r="AE479" s="2">
        <v>127</v>
      </c>
      <c r="AF479" s="2">
        <v>80.999999999999986</v>
      </c>
      <c r="AG479" s="2">
        <v>84.000000000000028</v>
      </c>
      <c r="AH479" s="2">
        <v>88.000000000000014</v>
      </c>
    </row>
    <row r="480" spans="1:34">
      <c r="A480" s="19"/>
      <c r="B480" s="20" t="s">
        <v>29</v>
      </c>
      <c r="C480" s="20" t="s">
        <v>0</v>
      </c>
      <c r="D480" s="2">
        <v>3063</v>
      </c>
      <c r="E480" s="2">
        <v>2931</v>
      </c>
      <c r="F480" s="2">
        <v>2840.0000000000005</v>
      </c>
      <c r="G480" s="2">
        <v>2545.9999999999995</v>
      </c>
      <c r="H480" s="2">
        <v>2441.0000000000009</v>
      </c>
      <c r="I480" s="2">
        <v>2570.0000000000014</v>
      </c>
      <c r="J480" s="2">
        <v>2627.9999999999986</v>
      </c>
      <c r="K480" s="2">
        <v>2694</v>
      </c>
      <c r="L480" s="2">
        <v>2596</v>
      </c>
      <c r="M480" s="2">
        <v>2502</v>
      </c>
      <c r="N480" s="20"/>
      <c r="O480" s="2">
        <v>2718.0000000000014</v>
      </c>
      <c r="P480" s="2">
        <v>2885</v>
      </c>
      <c r="Q480" s="2">
        <v>2716.0000000000005</v>
      </c>
      <c r="R480" s="2">
        <v>2506</v>
      </c>
      <c r="S480" s="2">
        <v>2440</v>
      </c>
      <c r="T480" s="2">
        <v>2466.0000000000005</v>
      </c>
      <c r="U480" s="2">
        <v>2442.9999999999991</v>
      </c>
      <c r="V480" s="2">
        <v>2661</v>
      </c>
      <c r="W480" s="2">
        <v>2545.0000000000009</v>
      </c>
      <c r="X480" s="20"/>
      <c r="Y480" s="2">
        <v>179.99999999999997</v>
      </c>
      <c r="Z480" s="2">
        <v>203.00000000000006</v>
      </c>
      <c r="AA480" s="2">
        <v>138.99999999999989</v>
      </c>
      <c r="AB480" s="2">
        <v>132.00000000000003</v>
      </c>
      <c r="AC480" s="2">
        <v>66.999999999999986</v>
      </c>
      <c r="AD480" s="2">
        <v>73.000000000000014</v>
      </c>
      <c r="AE480" s="2">
        <v>127</v>
      </c>
      <c r="AF480" s="2">
        <v>80.999999999999986</v>
      </c>
      <c r="AG480" s="2">
        <v>84.000000000000028</v>
      </c>
      <c r="AH480" s="2">
        <v>92</v>
      </c>
    </row>
    <row r="481" spans="1:34">
      <c r="A481" s="19"/>
      <c r="B481" s="20" t="s">
        <v>31</v>
      </c>
      <c r="C481" s="20" t="s">
        <v>0</v>
      </c>
      <c r="D481" s="2">
        <v>197</v>
      </c>
      <c r="E481" s="2">
        <v>195</v>
      </c>
      <c r="F481" s="2">
        <v>191</v>
      </c>
      <c r="G481" s="2">
        <v>172</v>
      </c>
      <c r="H481" s="2">
        <v>160</v>
      </c>
      <c r="I481" s="2">
        <v>166</v>
      </c>
      <c r="J481" s="2">
        <v>174</v>
      </c>
      <c r="K481" s="2">
        <v>180</v>
      </c>
      <c r="L481" s="2">
        <v>169</v>
      </c>
      <c r="M481" s="2">
        <v>164</v>
      </c>
      <c r="N481" s="20"/>
      <c r="O481" s="2">
        <v>190</v>
      </c>
      <c r="P481" s="2">
        <v>195</v>
      </c>
      <c r="Q481" s="2">
        <v>180</v>
      </c>
      <c r="R481" s="2">
        <v>166</v>
      </c>
      <c r="S481" s="2">
        <v>157</v>
      </c>
      <c r="T481" s="2">
        <v>169</v>
      </c>
      <c r="U481" s="2">
        <v>172</v>
      </c>
      <c r="V481" s="2">
        <v>179</v>
      </c>
      <c r="W481" s="2">
        <v>167</v>
      </c>
      <c r="X481" s="20"/>
      <c r="Y481" s="2">
        <v>37</v>
      </c>
      <c r="Z481" s="2">
        <v>36</v>
      </c>
      <c r="AA481" s="2">
        <v>23</v>
      </c>
      <c r="AB481" s="2">
        <v>24</v>
      </c>
      <c r="AC481" s="2">
        <v>13</v>
      </c>
      <c r="AD481" s="2">
        <v>12</v>
      </c>
      <c r="AE481" s="2">
        <v>19</v>
      </c>
      <c r="AF481" s="2">
        <v>13</v>
      </c>
      <c r="AG481" s="2">
        <v>24</v>
      </c>
      <c r="AH481" s="2">
        <v>14</v>
      </c>
    </row>
    <row r="482" spans="1:34">
      <c r="A482" s="19"/>
      <c r="B482" s="20" t="s">
        <v>33</v>
      </c>
      <c r="C482" s="20" t="s">
        <v>0</v>
      </c>
      <c r="D482" s="10">
        <v>11.923857868020303</v>
      </c>
      <c r="E482" s="10">
        <v>11.974358974358974</v>
      </c>
      <c r="F482" s="10">
        <v>11.890052356020947</v>
      </c>
      <c r="G482" s="10">
        <v>11.988372093023257</v>
      </c>
      <c r="H482" s="10">
        <v>11.956250000000001</v>
      </c>
      <c r="I482" s="10">
        <v>11.993975903614459</v>
      </c>
      <c r="J482" s="10">
        <v>11.936781609195412</v>
      </c>
      <c r="K482" s="10">
        <v>11.927777777777775</v>
      </c>
      <c r="L482" s="10">
        <v>12.000000000000004</v>
      </c>
      <c r="M482" s="10">
        <v>12.000000000000002</v>
      </c>
      <c r="N482" s="20"/>
      <c r="O482" s="10">
        <v>11.715789473684211</v>
      </c>
      <c r="P482" s="10">
        <v>11.835897435897433</v>
      </c>
      <c r="Q482" s="10">
        <v>11.827777777777772</v>
      </c>
      <c r="R482" s="10">
        <v>11.927710843373491</v>
      </c>
      <c r="S482" s="10">
        <v>11.904458598726114</v>
      </c>
      <c r="T482" s="10">
        <v>11.603550295857987</v>
      </c>
      <c r="U482" s="10">
        <v>11.819767441860463</v>
      </c>
      <c r="V482" s="10">
        <v>11.865921787709498</v>
      </c>
      <c r="W482" s="10">
        <v>11.982035928143718</v>
      </c>
      <c r="X482" s="20"/>
      <c r="Y482" s="10">
        <v>4.864864864864864</v>
      </c>
      <c r="Z482" s="10">
        <v>5.6388888888888902</v>
      </c>
      <c r="AA482" s="10">
        <v>6.0434782608695601</v>
      </c>
      <c r="AB482" s="10">
        <v>5.5000000000000009</v>
      </c>
      <c r="AC482" s="10">
        <v>5.1538461538461524</v>
      </c>
      <c r="AD482" s="10">
        <v>6.0833333333333348</v>
      </c>
      <c r="AE482" s="10">
        <v>6.6842105263157894</v>
      </c>
      <c r="AF482" s="10">
        <v>6.2307692307692299</v>
      </c>
      <c r="AG482" s="10">
        <v>3.5000000000000013</v>
      </c>
      <c r="AH482" s="10">
        <v>6.2857142857142865</v>
      </c>
    </row>
    <row r="483" spans="1:34">
      <c r="A483" s="19"/>
      <c r="B483" s="20" t="s">
        <v>35</v>
      </c>
      <c r="C483" s="20" t="s">
        <v>0</v>
      </c>
      <c r="D483" s="10">
        <v>15.548223350253807</v>
      </c>
      <c r="E483" s="10">
        <v>15.030769230769231</v>
      </c>
      <c r="F483" s="10">
        <v>14.869109947643981</v>
      </c>
      <c r="G483" s="10">
        <v>14.802325581395346</v>
      </c>
      <c r="H483" s="10">
        <v>15.256250000000005</v>
      </c>
      <c r="I483" s="10">
        <v>15.481927710843381</v>
      </c>
      <c r="J483" s="10">
        <v>15.103448275862061</v>
      </c>
      <c r="K483" s="10">
        <v>14.966666666666667</v>
      </c>
      <c r="L483" s="10">
        <v>15.36094674556213</v>
      </c>
      <c r="M483" s="10">
        <v>15.25609756097561</v>
      </c>
      <c r="N483" s="20"/>
      <c r="O483" s="10">
        <v>14.305263157894744</v>
      </c>
      <c r="P483" s="10">
        <v>14.794871794871796</v>
      </c>
      <c r="Q483" s="10">
        <v>15.088888888888892</v>
      </c>
      <c r="R483" s="10">
        <v>15.096385542168674</v>
      </c>
      <c r="S483" s="10">
        <v>15.54140127388535</v>
      </c>
      <c r="T483" s="10">
        <v>14.591715976331363</v>
      </c>
      <c r="U483" s="10">
        <v>14.203488372093018</v>
      </c>
      <c r="V483" s="10">
        <v>14.865921787709498</v>
      </c>
      <c r="W483" s="10">
        <v>15.239520958083839</v>
      </c>
      <c r="X483" s="20"/>
      <c r="Y483" s="10">
        <v>4.864864864864864</v>
      </c>
      <c r="Z483" s="10">
        <v>5.6388888888888902</v>
      </c>
      <c r="AA483" s="10">
        <v>6.0434782608695601</v>
      </c>
      <c r="AB483" s="10">
        <v>5.5000000000000009</v>
      </c>
      <c r="AC483" s="10">
        <v>5.1538461538461524</v>
      </c>
      <c r="AD483" s="10">
        <v>6.0833333333333348</v>
      </c>
      <c r="AE483" s="10">
        <v>6.6842105263157894</v>
      </c>
      <c r="AF483" s="10">
        <v>6.2307692307692299</v>
      </c>
      <c r="AG483" s="10">
        <v>3.5000000000000013</v>
      </c>
      <c r="AH483" s="10">
        <v>6.5714285714285712</v>
      </c>
    </row>
    <row r="484" spans="1:34">
      <c r="A484" s="19"/>
      <c r="B484" s="20" t="s">
        <v>37</v>
      </c>
      <c r="C484" s="20" t="s">
        <v>0</v>
      </c>
      <c r="D484" s="7">
        <v>2570.8812182741117</v>
      </c>
      <c r="E484" s="7">
        <v>2582.8692307692318</v>
      </c>
      <c r="F484" s="7">
        <v>2564.6842931937181</v>
      </c>
      <c r="G484" s="7">
        <v>2991.578372093024</v>
      </c>
      <c r="H484" s="7">
        <v>3137.45</v>
      </c>
      <c r="I484" s="7">
        <v>3142.4216867469881</v>
      </c>
      <c r="J484" s="7">
        <v>3140.2356321839079</v>
      </c>
      <c r="K484" s="7">
        <v>3274.3</v>
      </c>
      <c r="L484" s="7">
        <v>3444</v>
      </c>
      <c r="M484" s="7">
        <v>3587.4603658536585</v>
      </c>
      <c r="N484" s="20"/>
      <c r="O484" s="7">
        <v>2525.3542105263164</v>
      </c>
      <c r="P484" s="7">
        <v>2547.6441025641038</v>
      </c>
      <c r="Q484" s="7">
        <v>2552.2833333333338</v>
      </c>
      <c r="R484" s="7">
        <v>2974.9377108433741</v>
      </c>
      <c r="S484" s="7">
        <v>3121.4713375796177</v>
      </c>
      <c r="T484" s="7">
        <v>3081.9881656804732</v>
      </c>
      <c r="U484" s="7">
        <v>3127.2441860465115</v>
      </c>
      <c r="V484" s="7">
        <v>3257.3854748603353</v>
      </c>
      <c r="W484" s="7">
        <v>3442.2814371257487</v>
      </c>
      <c r="X484" s="20"/>
      <c r="Y484" s="7">
        <v>915.26756756756743</v>
      </c>
      <c r="Z484" s="7">
        <v>964.6583333333333</v>
      </c>
      <c r="AA484" s="7">
        <v>1050.3652173913042</v>
      </c>
      <c r="AB484" s="7">
        <v>1033.5625</v>
      </c>
      <c r="AC484" s="7">
        <v>1130.8461538461538</v>
      </c>
      <c r="AD484" s="7">
        <v>1288.1666666666667</v>
      </c>
      <c r="AE484" s="7">
        <v>1116.9473684210527</v>
      </c>
      <c r="AF484" s="7">
        <v>1088.3076923076924</v>
      </c>
      <c r="AG484" s="7">
        <v>388.16666666666669</v>
      </c>
      <c r="AH484" s="7">
        <v>1394</v>
      </c>
    </row>
    <row r="485" spans="1:34">
      <c r="A485" s="19"/>
      <c r="B485" s="20" t="s">
        <v>39</v>
      </c>
      <c r="C485" s="20" t="s">
        <v>0</v>
      </c>
      <c r="D485" s="7">
        <v>364.87563451776651</v>
      </c>
      <c r="E485" s="7">
        <v>304.84923076923081</v>
      </c>
      <c r="F485" s="7">
        <v>241.52041884816754</v>
      </c>
      <c r="G485" s="7">
        <v>198.37151162790695</v>
      </c>
      <c r="H485" s="7">
        <v>188.75624999999999</v>
      </c>
      <c r="I485" s="7">
        <v>214.24096385542168</v>
      </c>
      <c r="J485" s="7">
        <v>602.2155172413793</v>
      </c>
      <c r="K485" s="7">
        <v>1060.3083333333334</v>
      </c>
      <c r="L485" s="7">
        <v>1314.8076923076924</v>
      </c>
      <c r="M485" s="7">
        <v>2406.1158536585367</v>
      </c>
      <c r="N485" s="20"/>
      <c r="O485" s="7">
        <v>363.79263157894741</v>
      </c>
      <c r="P485" s="7">
        <v>303.74307692307696</v>
      </c>
      <c r="Q485" s="7">
        <v>248.13722222222225</v>
      </c>
      <c r="R485" s="7">
        <v>193.49337349397589</v>
      </c>
      <c r="S485" s="7">
        <v>183.03821656050957</v>
      </c>
      <c r="T485" s="7">
        <v>275.11834319526628</v>
      </c>
      <c r="U485" s="7">
        <v>581.13662790697674</v>
      </c>
      <c r="V485" s="7">
        <v>1030.6033519553073</v>
      </c>
      <c r="W485" s="7">
        <v>1312.5898203592815</v>
      </c>
      <c r="X485" s="20"/>
      <c r="Y485" s="7">
        <v>75.786486486486496</v>
      </c>
      <c r="Z485" s="7">
        <v>41.941666666666663</v>
      </c>
      <c r="AA485" s="7">
        <v>0</v>
      </c>
      <c r="AB485" s="7">
        <v>116.83749999999999</v>
      </c>
      <c r="AC485" s="7">
        <v>0</v>
      </c>
      <c r="AD485" s="7">
        <v>69.916666666666671</v>
      </c>
      <c r="AE485" s="7">
        <v>431.09473684210525</v>
      </c>
      <c r="AF485" s="7">
        <v>0</v>
      </c>
      <c r="AG485" s="7">
        <v>0</v>
      </c>
      <c r="AH485" s="7">
        <v>246</v>
      </c>
    </row>
    <row r="486" spans="1:34">
      <c r="A486" s="19"/>
      <c r="B486" s="20" t="s">
        <v>41</v>
      </c>
      <c r="C486" s="20" t="s">
        <v>0</v>
      </c>
      <c r="D486" s="8">
        <v>2206.005583756345</v>
      </c>
      <c r="E486" s="8">
        <v>2278.0200000000009</v>
      </c>
      <c r="F486" s="8">
        <v>2323.1638743455505</v>
      </c>
      <c r="G486" s="8">
        <v>2793.2068604651172</v>
      </c>
      <c r="H486" s="8">
        <v>2948.6937499999999</v>
      </c>
      <c r="I486" s="8">
        <v>2928.1807228915663</v>
      </c>
      <c r="J486" s="8">
        <v>2538.0201149425284</v>
      </c>
      <c r="K486" s="8">
        <v>2213.9916666666668</v>
      </c>
      <c r="L486" s="8">
        <v>2129.1923076923076</v>
      </c>
      <c r="M486" s="8">
        <v>1181.3445121951218</v>
      </c>
      <c r="N486" s="20"/>
      <c r="O486" s="8">
        <v>2161.5615789473691</v>
      </c>
      <c r="P486" s="8">
        <v>2243.901025641027</v>
      </c>
      <c r="Q486" s="8">
        <v>2304.1461111111116</v>
      </c>
      <c r="R486" s="8">
        <v>2781.4443373493982</v>
      </c>
      <c r="S486" s="8">
        <v>2938.4331210191081</v>
      </c>
      <c r="T486" s="8">
        <v>2806.8698224852069</v>
      </c>
      <c r="U486" s="8">
        <v>2546.1075581395348</v>
      </c>
      <c r="V486" s="8">
        <v>2226.7821229050278</v>
      </c>
      <c r="W486" s="8">
        <v>2129.6916167664672</v>
      </c>
      <c r="X486" s="20"/>
      <c r="Y486" s="8">
        <v>839.4810810810809</v>
      </c>
      <c r="Z486" s="8">
        <v>922.7166666666667</v>
      </c>
      <c r="AA486" s="8">
        <v>1050.3652173913042</v>
      </c>
      <c r="AB486" s="8">
        <v>916.72500000000002</v>
      </c>
      <c r="AC486" s="8">
        <v>1130.8461538461538</v>
      </c>
      <c r="AD486" s="8">
        <v>1218.25</v>
      </c>
      <c r="AE486" s="8">
        <v>685.85263157894747</v>
      </c>
      <c r="AF486" s="8">
        <v>1088.3076923076924</v>
      </c>
      <c r="AG486" s="8">
        <v>388.16666666666669</v>
      </c>
      <c r="AH486" s="8">
        <v>1148</v>
      </c>
    </row>
    <row r="487" spans="1:34">
      <c r="A487" s="19"/>
      <c r="B487" s="20" t="s">
        <v>43</v>
      </c>
      <c r="C487" s="20" t="s">
        <v>0</v>
      </c>
      <c r="D487" s="7">
        <v>2218.5279187817259</v>
      </c>
      <c r="E487" s="7">
        <v>2148.9230769230771</v>
      </c>
      <c r="F487" s="7">
        <v>2103.952879581152</v>
      </c>
      <c r="G487" s="7">
        <v>2276.0552325581393</v>
      </c>
      <c r="H487" s="7">
        <v>2468.578125</v>
      </c>
      <c r="I487" s="7">
        <v>2830.0542168674697</v>
      </c>
      <c r="J487" s="7">
        <v>3172.6666666666665</v>
      </c>
      <c r="K487" s="7">
        <v>3480.0777777777776</v>
      </c>
      <c r="L487" s="7">
        <v>3969.2189349112427</v>
      </c>
      <c r="M487" s="7">
        <v>6113.3170731707314</v>
      </c>
      <c r="N487" s="20"/>
      <c r="O487" s="7">
        <v>2059.0789473684213</v>
      </c>
      <c r="P487" s="7">
        <v>2099.6410256410259</v>
      </c>
      <c r="Q487" s="7">
        <v>2128.8055555555557</v>
      </c>
      <c r="R487" s="7">
        <v>2296.7590361445782</v>
      </c>
      <c r="S487" s="7">
        <v>2502.9649681528663</v>
      </c>
      <c r="T487" s="7">
        <v>2728.7988165680472</v>
      </c>
      <c r="U487" s="7">
        <v>3139.1860465116279</v>
      </c>
      <c r="V487" s="7">
        <v>3450.2011173184355</v>
      </c>
      <c r="W487" s="7">
        <v>3856.6107784431138</v>
      </c>
      <c r="X487" s="20"/>
      <c r="Y487" s="7">
        <v>580</v>
      </c>
      <c r="Z487" s="7">
        <v>648.47222222222217</v>
      </c>
      <c r="AA487" s="7">
        <v>649.3478260869565</v>
      </c>
      <c r="AB487" s="7">
        <v>694.79166666666663</v>
      </c>
      <c r="AC487" s="7">
        <v>709.61538461538464</v>
      </c>
      <c r="AD487" s="7">
        <v>845.45833333333337</v>
      </c>
      <c r="AE487" s="7">
        <v>706.9473684210526</v>
      </c>
      <c r="AF487" s="7">
        <v>927.69230769230774</v>
      </c>
      <c r="AG487" s="7">
        <v>346.875</v>
      </c>
      <c r="AH487" s="7">
        <v>1210.9285714285713</v>
      </c>
    </row>
    <row r="488" spans="1:34">
      <c r="A488" s="19"/>
      <c r="B488" s="20" t="s">
        <v>45</v>
      </c>
      <c r="C488" s="20" t="s">
        <v>0</v>
      </c>
      <c r="D488" s="8">
        <v>4424.5335025380709</v>
      </c>
      <c r="E488" s="8">
        <v>4426.9430769230785</v>
      </c>
      <c r="F488" s="8">
        <v>4427.1167539267026</v>
      </c>
      <c r="G488" s="8">
        <v>5069.262093023257</v>
      </c>
      <c r="H488" s="8">
        <v>5417.2718750000004</v>
      </c>
      <c r="I488" s="8">
        <v>5758.234939759036</v>
      </c>
      <c r="J488" s="8">
        <v>5710.6867816091944</v>
      </c>
      <c r="K488" s="8">
        <v>5694.0694444444443</v>
      </c>
      <c r="L488" s="8">
        <v>6098.4112426035499</v>
      </c>
      <c r="M488" s="8">
        <v>7294.6615853658532</v>
      </c>
      <c r="N488" s="20"/>
      <c r="O488" s="8">
        <v>4220.6405263157903</v>
      </c>
      <c r="P488" s="8">
        <v>4343.5420512820529</v>
      </c>
      <c r="Q488" s="8">
        <v>4432.9516666666677</v>
      </c>
      <c r="R488" s="8">
        <v>5078.203373493976</v>
      </c>
      <c r="S488" s="8">
        <v>5441.3980891719748</v>
      </c>
      <c r="T488" s="8">
        <v>5535.6686390532541</v>
      </c>
      <c r="U488" s="8">
        <v>5685.2936046511622</v>
      </c>
      <c r="V488" s="8">
        <v>5676.9832402234633</v>
      </c>
      <c r="W488" s="8">
        <v>5986.3023952095809</v>
      </c>
      <c r="X488" s="20"/>
      <c r="Y488" s="8">
        <v>1419.4810810810809</v>
      </c>
      <c r="Z488" s="8">
        <v>1571.1888888888889</v>
      </c>
      <c r="AA488" s="8">
        <v>1699.7130434782607</v>
      </c>
      <c r="AB488" s="8">
        <v>1611.5166666666667</v>
      </c>
      <c r="AC488" s="8">
        <v>1840.4615384615386</v>
      </c>
      <c r="AD488" s="8">
        <v>2063.7083333333335</v>
      </c>
      <c r="AE488" s="8">
        <v>1392.8000000000002</v>
      </c>
      <c r="AF488" s="8">
        <v>2016</v>
      </c>
      <c r="AG488" s="8">
        <v>735.04166666666674</v>
      </c>
      <c r="AH488" s="8">
        <v>2358.9285714285716</v>
      </c>
    </row>
    <row r="489" spans="1:34">
      <c r="A489" s="19"/>
      <c r="B489" s="20" t="s">
        <v>47</v>
      </c>
      <c r="C489" s="20" t="s">
        <v>0</v>
      </c>
      <c r="D489" s="7">
        <v>30</v>
      </c>
      <c r="E489" s="7">
        <v>30</v>
      </c>
      <c r="F489" s="7">
        <v>30</v>
      </c>
      <c r="G489" s="7">
        <v>30</v>
      </c>
      <c r="H489" s="7">
        <v>30</v>
      </c>
      <c r="I489" s="7">
        <v>29.819277108433734</v>
      </c>
      <c r="J489" s="7">
        <v>30</v>
      </c>
      <c r="K489" s="7">
        <v>30</v>
      </c>
      <c r="L489" s="7">
        <v>29.822485207100591</v>
      </c>
      <c r="M489" s="7">
        <v>30.182926829268293</v>
      </c>
      <c r="N489" s="20"/>
      <c r="O489" s="7">
        <v>29.842105263157894</v>
      </c>
      <c r="P489" s="7">
        <v>29.846153846153847</v>
      </c>
      <c r="Q489" s="7">
        <v>30</v>
      </c>
      <c r="R489" s="7">
        <v>30</v>
      </c>
      <c r="S489" s="7">
        <v>30</v>
      </c>
      <c r="T489" s="7">
        <v>29.325443786982248</v>
      </c>
      <c r="U489" s="7">
        <v>30</v>
      </c>
      <c r="V489" s="7">
        <v>30.16759776536313</v>
      </c>
      <c r="W489" s="7">
        <v>30</v>
      </c>
      <c r="X489" s="20"/>
      <c r="Y489" s="7">
        <v>29.189189189189189</v>
      </c>
      <c r="Z489" s="7">
        <v>29.166666666666668</v>
      </c>
      <c r="AA489" s="7">
        <v>28.695652173913043</v>
      </c>
      <c r="AB489" s="7">
        <v>30</v>
      </c>
      <c r="AC489" s="7">
        <v>30</v>
      </c>
      <c r="AD489" s="7">
        <v>30</v>
      </c>
      <c r="AE489" s="7">
        <v>30</v>
      </c>
      <c r="AF489" s="7">
        <v>30</v>
      </c>
      <c r="AG489" s="7">
        <v>7.5</v>
      </c>
      <c r="AH489" s="7">
        <v>30</v>
      </c>
    </row>
    <row r="490" spans="1:34" ht="15.75" thickBot="1">
      <c r="A490" s="19"/>
      <c r="B490" s="20" t="s">
        <v>49</v>
      </c>
      <c r="C490" s="20" t="s">
        <v>0</v>
      </c>
      <c r="D490" s="22">
        <v>4454.5335025380718</v>
      </c>
      <c r="E490" s="22">
        <v>4456.9430769230776</v>
      </c>
      <c r="F490" s="22">
        <v>4457.1167539267017</v>
      </c>
      <c r="G490" s="22">
        <v>5099.2620930232561</v>
      </c>
      <c r="H490" s="22">
        <v>5447.2718750000004</v>
      </c>
      <c r="I490" s="22">
        <v>5788.0542168674701</v>
      </c>
      <c r="J490" s="22">
        <v>5740.6867816091954</v>
      </c>
      <c r="K490" s="22">
        <v>5724.0694444444443</v>
      </c>
      <c r="L490" s="22">
        <v>6128.2337278106506</v>
      </c>
      <c r="M490" s="22">
        <v>7324.8445121951218</v>
      </c>
      <c r="N490" s="20"/>
      <c r="O490" s="22">
        <v>4250.4826315789478</v>
      </c>
      <c r="P490" s="22">
        <v>4373.3882051282062</v>
      </c>
      <c r="Q490" s="22">
        <v>4462.9516666666668</v>
      </c>
      <c r="R490" s="22">
        <v>5108.203373493976</v>
      </c>
      <c r="S490" s="22">
        <v>5471.3980891719748</v>
      </c>
      <c r="T490" s="22">
        <v>5564.9940828402368</v>
      </c>
      <c r="U490" s="22">
        <v>5715.2936046511632</v>
      </c>
      <c r="V490" s="22">
        <v>5707.1508379888264</v>
      </c>
      <c r="W490" s="22">
        <v>6016.3023952095809</v>
      </c>
      <c r="X490" s="20"/>
      <c r="Y490" s="22">
        <v>1448.6702702702701</v>
      </c>
      <c r="Z490" s="22">
        <v>1600.3555555555554</v>
      </c>
      <c r="AA490" s="22">
        <v>1728.4086956521737</v>
      </c>
      <c r="AB490" s="22">
        <v>1641.5166666666667</v>
      </c>
      <c r="AC490" s="22">
        <v>1870.4615384615386</v>
      </c>
      <c r="AD490" s="22">
        <v>2093.7083333333335</v>
      </c>
      <c r="AE490" s="22">
        <v>1422.8</v>
      </c>
      <c r="AF490" s="22">
        <v>2046</v>
      </c>
      <c r="AG490" s="22">
        <v>742.54166666666663</v>
      </c>
      <c r="AH490" s="22">
        <v>2388.9285714285716</v>
      </c>
    </row>
    <row r="491" spans="1:34" ht="15.75" thickTop="1">
      <c r="A491" s="19"/>
      <c r="B491" s="20" t="s">
        <v>51</v>
      </c>
      <c r="C491" s="20" t="s">
        <v>0</v>
      </c>
      <c r="D491" s="9">
        <v>141.88152138426381</v>
      </c>
      <c r="E491" s="9">
        <v>151.55711361310136</v>
      </c>
      <c r="F491" s="9">
        <v>156.24095070422536</v>
      </c>
      <c r="G491" s="9">
        <v>188.70054202670863</v>
      </c>
      <c r="H491" s="9">
        <v>193.27775501843499</v>
      </c>
      <c r="I491" s="9">
        <v>189.13540856031119</v>
      </c>
      <c r="J491" s="9">
        <v>168.04242770167437</v>
      </c>
      <c r="K491" s="9">
        <v>147.92817371937639</v>
      </c>
      <c r="L491" s="9">
        <v>138.61074730354392</v>
      </c>
      <c r="M491" s="9">
        <v>77.434252597921656</v>
      </c>
      <c r="N491" s="20"/>
      <c r="O491" s="9">
        <v>151.10253863134653</v>
      </c>
      <c r="P491" s="9">
        <v>151.66748700173318</v>
      </c>
      <c r="Q491" s="9">
        <v>152.70482326951401</v>
      </c>
      <c r="R491" s="9">
        <v>184.24571428571431</v>
      </c>
      <c r="S491" s="9">
        <v>189.07131147540983</v>
      </c>
      <c r="T491" s="9">
        <v>192.36050283860499</v>
      </c>
      <c r="U491" s="9">
        <v>179.25931232091696</v>
      </c>
      <c r="V491" s="9">
        <v>149.79105599398721</v>
      </c>
      <c r="W491" s="9">
        <v>139.74793713163061</v>
      </c>
      <c r="X491" s="20"/>
      <c r="Y491" s="9">
        <v>172.56</v>
      </c>
      <c r="Z491" s="9">
        <v>163.63448275862063</v>
      </c>
      <c r="AA491" s="9">
        <v>173.80143884892098</v>
      </c>
      <c r="AB491" s="9">
        <v>166.67727272727271</v>
      </c>
      <c r="AC491" s="9">
        <v>219.41791044776124</v>
      </c>
      <c r="AD491" s="9">
        <v>200.2602739726027</v>
      </c>
      <c r="AE491" s="9">
        <v>102.60787401574804</v>
      </c>
      <c r="AF491" s="9">
        <v>174.66666666666669</v>
      </c>
      <c r="AG491" s="9">
        <v>110.90476190476187</v>
      </c>
      <c r="AH491" s="9">
        <v>174.69565217391303</v>
      </c>
    </row>
    <row r="492" spans="1:34">
      <c r="A492" s="19"/>
      <c r="B492" s="20" t="s">
        <v>53</v>
      </c>
      <c r="C492" s="20" t="s">
        <v>0</v>
      </c>
      <c r="D492" s="15">
        <v>0.14192629045799143</v>
      </c>
      <c r="E492" s="15">
        <v>0.11802735776849238</v>
      </c>
      <c r="F492" s="15">
        <v>9.4171598231067272E-2</v>
      </c>
      <c r="G492" s="15">
        <v>6.6309983211009296E-2</v>
      </c>
      <c r="H492" s="15">
        <v>6.0162313343638946E-2</v>
      </c>
      <c r="I492" s="15">
        <v>6.8177025622936802E-2</v>
      </c>
      <c r="J492" s="15">
        <v>0.19177399016473248</v>
      </c>
      <c r="K492" s="15">
        <v>0.32382748475501127</v>
      </c>
      <c r="L492" s="15">
        <v>0.38176762262128117</v>
      </c>
      <c r="M492" s="15">
        <v>0.6707017244177933</v>
      </c>
      <c r="N492" s="20"/>
      <c r="O492" s="15">
        <v>0.14405608134596229</v>
      </c>
      <c r="P492" s="15">
        <v>0.11922508195605951</v>
      </c>
      <c r="Q492" s="15">
        <v>9.7221659908012639E-2</v>
      </c>
      <c r="R492" s="15">
        <v>6.5041151210901108E-2</v>
      </c>
      <c r="S492" s="15">
        <v>5.86384421849079E-2</v>
      </c>
      <c r="T492" s="15">
        <v>8.9266515121261922E-2</v>
      </c>
      <c r="U492" s="15">
        <v>0.18583026886738083</v>
      </c>
      <c r="V492" s="15">
        <v>0.31638974260468689</v>
      </c>
      <c r="W492" s="15">
        <v>0.3813139176253042</v>
      </c>
      <c r="X492" s="20"/>
      <c r="Y492" s="15">
        <v>8.280254777070066E-2</v>
      </c>
      <c r="Z492" s="15">
        <v>4.3478260869565216E-2</v>
      </c>
      <c r="AA492" s="15">
        <v>0</v>
      </c>
      <c r="AB492" s="15">
        <v>0.11304347826086956</v>
      </c>
      <c r="AC492" s="15">
        <v>0</v>
      </c>
      <c r="AD492" s="15">
        <v>5.4276102988743691E-2</v>
      </c>
      <c r="AE492" s="15">
        <v>0.38595796814626332</v>
      </c>
      <c r="AF492" s="15">
        <v>0</v>
      </c>
      <c r="AG492" s="15">
        <v>0</v>
      </c>
      <c r="AH492" s="15">
        <v>0.17647058823529413</v>
      </c>
    </row>
    <row r="493" spans="1:34">
      <c r="A493" s="19"/>
      <c r="B493" s="20" t="s">
        <v>55</v>
      </c>
      <c r="C493" s="20" t="s">
        <v>0</v>
      </c>
      <c r="D493" s="15">
        <v>7.6183851509930539E-2</v>
      </c>
      <c r="E493" s="15">
        <v>6.4425742075291031E-2</v>
      </c>
      <c r="F493" s="15">
        <v>5.1732531338394089E-2</v>
      </c>
      <c r="G493" s="15">
        <v>3.7658562936638343E-2</v>
      </c>
      <c r="H493" s="15">
        <v>3.3670228866359814E-2</v>
      </c>
      <c r="I493" s="15">
        <v>3.5871381871254784E-2</v>
      </c>
      <c r="J493" s="15">
        <v>9.5394398445074621E-2</v>
      </c>
      <c r="K493" s="15">
        <v>0.1569809045655986</v>
      </c>
      <c r="L493" s="15">
        <v>0.17735988965816701</v>
      </c>
      <c r="M493" s="15">
        <v>0.24803330132894177</v>
      </c>
      <c r="N493" s="20"/>
      <c r="O493" s="15">
        <v>7.9353895901496399E-2</v>
      </c>
      <c r="P493" s="15">
        <v>6.5359251378748165E-2</v>
      </c>
      <c r="Q493" s="15">
        <v>5.3008440581251273E-2</v>
      </c>
      <c r="R493" s="15">
        <v>3.6704192744874915E-2</v>
      </c>
      <c r="S493" s="15">
        <v>3.2543388636823052E-2</v>
      </c>
      <c r="T493" s="15">
        <v>4.7346141587315163E-2</v>
      </c>
      <c r="U493" s="15">
        <v>9.2738067183385814E-2</v>
      </c>
      <c r="V493" s="15">
        <v>0.15364741666652784</v>
      </c>
      <c r="W493" s="15">
        <v>0.17983411476600092</v>
      </c>
      <c r="X493" s="20"/>
      <c r="Y493" s="15">
        <v>5.068423078939141E-2</v>
      </c>
      <c r="Z493" s="15">
        <v>2.6000168753992838E-2</v>
      </c>
      <c r="AA493" s="15">
        <v>0</v>
      </c>
      <c r="AB493" s="15">
        <v>6.7600438760381382E-2</v>
      </c>
      <c r="AC493" s="15">
        <v>0</v>
      </c>
      <c r="AD493" s="15">
        <v>3.2768957369109689E-2</v>
      </c>
      <c r="AE493" s="15">
        <v>0.2363594390257979</v>
      </c>
      <c r="AF493" s="15">
        <v>0</v>
      </c>
      <c r="AG493" s="15">
        <v>0</v>
      </c>
      <c r="AH493" s="15">
        <v>9.4436370616139742E-2</v>
      </c>
    </row>
    <row r="494" spans="1:34">
      <c r="A494" s="19"/>
      <c r="B494" s="20" t="s">
        <v>57</v>
      </c>
      <c r="C494" s="20" t="s">
        <v>0</v>
      </c>
      <c r="D494" s="16">
        <v>197</v>
      </c>
      <c r="E494" s="16">
        <v>195</v>
      </c>
      <c r="F494" s="16">
        <v>191</v>
      </c>
      <c r="G494" s="16">
        <v>172</v>
      </c>
      <c r="H494" s="16">
        <v>160</v>
      </c>
      <c r="I494" s="16">
        <v>166</v>
      </c>
      <c r="J494" s="16">
        <v>174</v>
      </c>
      <c r="K494" s="16">
        <v>180</v>
      </c>
      <c r="L494" s="16">
        <v>169</v>
      </c>
      <c r="M494" s="16">
        <v>164</v>
      </c>
      <c r="N494" s="20"/>
      <c r="O494" s="16">
        <v>190</v>
      </c>
      <c r="P494" s="16">
        <v>195</v>
      </c>
      <c r="Q494" s="16">
        <v>180</v>
      </c>
      <c r="R494" s="16">
        <v>166</v>
      </c>
      <c r="S494" s="16">
        <v>157</v>
      </c>
      <c r="T494" s="16">
        <v>169</v>
      </c>
      <c r="U494" s="16">
        <v>172</v>
      </c>
      <c r="V494" s="16">
        <v>179</v>
      </c>
      <c r="W494" s="16">
        <v>167</v>
      </c>
      <c r="X494" s="20"/>
      <c r="Y494" s="16">
        <v>37</v>
      </c>
      <c r="Z494" s="16">
        <v>36</v>
      </c>
      <c r="AA494" s="16">
        <v>23</v>
      </c>
      <c r="AB494" s="16">
        <v>24</v>
      </c>
      <c r="AC494" s="16">
        <v>13</v>
      </c>
      <c r="AD494" s="16">
        <v>12</v>
      </c>
      <c r="AE494" s="16">
        <v>19</v>
      </c>
      <c r="AF494" s="16">
        <v>13</v>
      </c>
      <c r="AG494" s="16">
        <v>24</v>
      </c>
      <c r="AH494" s="16">
        <v>14</v>
      </c>
    </row>
    <row r="495" spans="1:34">
      <c r="A495" s="19" t="s">
        <v>113</v>
      </c>
      <c r="B495" s="20" t="s">
        <v>1</v>
      </c>
      <c r="C495" s="20" t="s">
        <v>0</v>
      </c>
      <c r="D495" s="7">
        <v>486783.79999999987</v>
      </c>
      <c r="E495" s="7">
        <v>518701.79999999981</v>
      </c>
      <c r="F495" s="7">
        <v>543837.79999999981</v>
      </c>
      <c r="G495" s="7">
        <v>12295306.230000008</v>
      </c>
      <c r="H495" s="7">
        <v>11686390.679999975</v>
      </c>
      <c r="I495" s="7">
        <v>10269585</v>
      </c>
      <c r="J495" s="7">
        <v>9538606.2599999998</v>
      </c>
      <c r="K495" s="7">
        <v>9005829.5</v>
      </c>
      <c r="L495" s="7">
        <v>9136076.3999999817</v>
      </c>
      <c r="M495" s="7">
        <v>9833409.8500000015</v>
      </c>
      <c r="N495" s="20"/>
      <c r="O495" s="7">
        <v>513136</v>
      </c>
      <c r="P495" s="7">
        <v>524542.4</v>
      </c>
      <c r="Q495" s="7">
        <v>530212.9</v>
      </c>
      <c r="R495" s="7">
        <v>11513122.510000018</v>
      </c>
      <c r="S495" s="7">
        <v>10740964.419999974</v>
      </c>
      <c r="T495" s="7">
        <v>9737282.2699999996</v>
      </c>
      <c r="U495" s="7">
        <v>8734124</v>
      </c>
      <c r="V495" s="7">
        <v>8488868</v>
      </c>
      <c r="W495" s="7">
        <v>8518202.4599999804</v>
      </c>
      <c r="X495" s="20"/>
      <c r="Y495" s="7">
        <v>81164.199999999983</v>
      </c>
      <c r="Z495" s="7">
        <v>61024.2</v>
      </c>
      <c r="AA495" s="7">
        <v>68367.500000000015</v>
      </c>
      <c r="AB495" s="7">
        <v>53361.999999999978</v>
      </c>
      <c r="AC495" s="7">
        <v>1218555.5999999999</v>
      </c>
      <c r="AD495" s="7">
        <v>1204218.7500000005</v>
      </c>
      <c r="AE495" s="7">
        <v>1273336.8</v>
      </c>
      <c r="AF495" s="7">
        <v>964805</v>
      </c>
      <c r="AG495" s="7">
        <v>829389.5</v>
      </c>
      <c r="AH495" s="7">
        <v>927784.74</v>
      </c>
    </row>
    <row r="496" spans="1:34">
      <c r="A496" s="19"/>
      <c r="B496" s="20" t="s">
        <v>3</v>
      </c>
      <c r="C496" s="20" t="s">
        <v>0</v>
      </c>
      <c r="D496" s="7">
        <v>30605.799999999996</v>
      </c>
      <c r="E496" s="7">
        <v>35543.600000000006</v>
      </c>
      <c r="F496" s="7">
        <v>32517</v>
      </c>
      <c r="G496" s="7">
        <v>2086425.8200000005</v>
      </c>
      <c r="H496" s="7">
        <v>2009022.36</v>
      </c>
      <c r="I496" s="7">
        <v>1945052.9500000002</v>
      </c>
      <c r="J496" s="7">
        <v>2299256.16</v>
      </c>
      <c r="K496" s="7">
        <v>2630098.81</v>
      </c>
      <c r="L496" s="7">
        <v>2832548.7699999982</v>
      </c>
      <c r="M496" s="7">
        <v>3099083.0000000005</v>
      </c>
      <c r="N496" s="20"/>
      <c r="O496" s="7">
        <v>29404.400000000001</v>
      </c>
      <c r="P496" s="7">
        <v>38363.199999999997</v>
      </c>
      <c r="Q496" s="7">
        <v>43729.600000000006</v>
      </c>
      <c r="R496" s="7">
        <v>1991719.8600000006</v>
      </c>
      <c r="S496" s="7">
        <v>1839078.4700000002</v>
      </c>
      <c r="T496" s="7">
        <v>1825184.5</v>
      </c>
      <c r="U496" s="7">
        <v>2122071.75</v>
      </c>
      <c r="V496" s="7">
        <v>2408360.8200000003</v>
      </c>
      <c r="W496" s="7">
        <v>2638010.2999999998</v>
      </c>
      <c r="X496" s="20"/>
      <c r="Y496" s="7">
        <v>4430.8</v>
      </c>
      <c r="Z496" s="7">
        <v>3222.4000000000005</v>
      </c>
      <c r="AA496" s="7">
        <v>2014.0000000000002</v>
      </c>
      <c r="AB496" s="7">
        <v>5437.7999999999993</v>
      </c>
      <c r="AC496" s="7">
        <v>71233.840000000011</v>
      </c>
      <c r="AD496" s="7">
        <v>67386.350000000006</v>
      </c>
      <c r="AE496" s="7">
        <v>491360.13000000006</v>
      </c>
      <c r="AF496" s="7">
        <v>51778.720000000001</v>
      </c>
      <c r="AG496" s="7">
        <v>55759.73</v>
      </c>
      <c r="AH496" s="7">
        <v>47887.17</v>
      </c>
    </row>
    <row r="497" spans="1:34">
      <c r="A497" s="19"/>
      <c r="B497" s="20" t="s">
        <v>5</v>
      </c>
      <c r="C497" s="20" t="s">
        <v>0</v>
      </c>
      <c r="D497" s="8">
        <v>456177.99999999988</v>
      </c>
      <c r="E497" s="8">
        <v>483158.19999999984</v>
      </c>
      <c r="F497" s="8">
        <v>511320.79999999981</v>
      </c>
      <c r="G497" s="8">
        <v>10208880.410000008</v>
      </c>
      <c r="H497" s="8">
        <v>9677368.3199999761</v>
      </c>
      <c r="I497" s="8">
        <v>8324532.0499999998</v>
      </c>
      <c r="J497" s="8">
        <v>7239350.0999999996</v>
      </c>
      <c r="K497" s="8">
        <v>6375730.6899999995</v>
      </c>
      <c r="L497" s="8">
        <v>6303527.6299999841</v>
      </c>
      <c r="M497" s="8">
        <v>6734326.8500000015</v>
      </c>
      <c r="N497" s="20"/>
      <c r="O497" s="8">
        <v>483731.6</v>
      </c>
      <c r="P497" s="8">
        <v>486179.2</v>
      </c>
      <c r="Q497" s="8">
        <v>486483.30000000005</v>
      </c>
      <c r="R497" s="8">
        <v>9521402.6500000171</v>
      </c>
      <c r="S497" s="8">
        <v>8901885.9499999732</v>
      </c>
      <c r="T497" s="8">
        <v>7912097.7699999996</v>
      </c>
      <c r="U497" s="8">
        <v>6612052.25</v>
      </c>
      <c r="V497" s="8">
        <v>6080507.1799999997</v>
      </c>
      <c r="W497" s="8">
        <v>5880192.1599999806</v>
      </c>
      <c r="X497" s="20"/>
      <c r="Y497" s="8">
        <v>76733.39999999998</v>
      </c>
      <c r="Z497" s="8">
        <v>57801.799999999996</v>
      </c>
      <c r="AA497" s="8">
        <v>66353.500000000015</v>
      </c>
      <c r="AB497" s="8">
        <v>47924.199999999983</v>
      </c>
      <c r="AC497" s="8">
        <v>1147321.7599999998</v>
      </c>
      <c r="AD497" s="8">
        <v>1136832.4000000004</v>
      </c>
      <c r="AE497" s="8">
        <v>781976.66999999993</v>
      </c>
      <c r="AF497" s="8">
        <v>913026.28</v>
      </c>
      <c r="AG497" s="8">
        <v>773629.77</v>
      </c>
      <c r="AH497" s="8">
        <v>879897.57</v>
      </c>
    </row>
    <row r="498" spans="1:34">
      <c r="A498" s="19"/>
      <c r="B498" s="20" t="s">
        <v>7</v>
      </c>
      <c r="C498" s="20" t="s">
        <v>0</v>
      </c>
      <c r="D498" s="7">
        <v>98700</v>
      </c>
      <c r="E498" s="7">
        <v>107100</v>
      </c>
      <c r="F498" s="7">
        <v>90300</v>
      </c>
      <c r="G498" s="7">
        <v>590562.75</v>
      </c>
      <c r="H498" s="7">
        <v>614857</v>
      </c>
      <c r="I498" s="7">
        <v>634710.75</v>
      </c>
      <c r="J498" s="7">
        <v>654288.5</v>
      </c>
      <c r="K498" s="7">
        <v>654177</v>
      </c>
      <c r="L498" s="7">
        <v>681102</v>
      </c>
      <c r="M498" s="7">
        <v>606879</v>
      </c>
      <c r="N498" s="20"/>
      <c r="O498" s="7">
        <v>100800</v>
      </c>
      <c r="P498" s="7">
        <v>105000</v>
      </c>
      <c r="Q498" s="7">
        <v>90300</v>
      </c>
      <c r="R498" s="7">
        <v>592319.5</v>
      </c>
      <c r="S498" s="7">
        <v>634249</v>
      </c>
      <c r="T498" s="7">
        <v>640452.5</v>
      </c>
      <c r="U498" s="7">
        <v>651282.25</v>
      </c>
      <c r="V498" s="7">
        <v>661218</v>
      </c>
      <c r="W498" s="7">
        <v>674450</v>
      </c>
      <c r="X498" s="20"/>
      <c r="Y498" s="7">
        <v>0</v>
      </c>
      <c r="Z498" s="7">
        <v>0</v>
      </c>
      <c r="AA498" s="7">
        <v>0</v>
      </c>
      <c r="AB498" s="7">
        <v>0</v>
      </c>
      <c r="AC498" s="7">
        <v>31817.5</v>
      </c>
      <c r="AD498" s="7">
        <v>31545.5</v>
      </c>
      <c r="AE498" s="7">
        <v>36174.75</v>
      </c>
      <c r="AF498" s="7">
        <v>25495.75</v>
      </c>
      <c r="AG498" s="7">
        <v>23074</v>
      </c>
      <c r="AH498" s="7">
        <v>22082</v>
      </c>
    </row>
    <row r="499" spans="1:34">
      <c r="A499" s="19"/>
      <c r="B499" s="20" t="s">
        <v>9</v>
      </c>
      <c r="C499" s="20" t="s">
        <v>0</v>
      </c>
      <c r="D499" s="8">
        <v>554877.99999999988</v>
      </c>
      <c r="E499" s="8">
        <v>590258.19999999984</v>
      </c>
      <c r="F499" s="8">
        <v>601620.79999999981</v>
      </c>
      <c r="G499" s="8">
        <v>10799443.160000008</v>
      </c>
      <c r="H499" s="8">
        <v>10292225.319999976</v>
      </c>
      <c r="I499" s="8">
        <v>8959242.8000000007</v>
      </c>
      <c r="J499" s="8">
        <v>7893638.5999999996</v>
      </c>
      <c r="K499" s="8">
        <v>7029907.6899999995</v>
      </c>
      <c r="L499" s="8">
        <v>6984629.6299999841</v>
      </c>
      <c r="M499" s="8">
        <v>7341205.8500000015</v>
      </c>
      <c r="N499" s="20"/>
      <c r="O499" s="8">
        <v>584531.6</v>
      </c>
      <c r="P499" s="8">
        <v>591179.19999999995</v>
      </c>
      <c r="Q499" s="8">
        <v>576783.30000000005</v>
      </c>
      <c r="R499" s="8">
        <v>10113722.150000017</v>
      </c>
      <c r="S499" s="8">
        <v>9536134.9499999732</v>
      </c>
      <c r="T499" s="8">
        <v>8552550.2699999996</v>
      </c>
      <c r="U499" s="8">
        <v>7263334.5</v>
      </c>
      <c r="V499" s="8">
        <v>6741725.1799999997</v>
      </c>
      <c r="W499" s="8">
        <v>6554642.1599999806</v>
      </c>
      <c r="X499" s="20"/>
      <c r="Y499" s="8">
        <v>76733.39999999998</v>
      </c>
      <c r="Z499" s="8">
        <v>57801.799999999996</v>
      </c>
      <c r="AA499" s="8">
        <v>66353.500000000015</v>
      </c>
      <c r="AB499" s="8">
        <v>47924.199999999983</v>
      </c>
      <c r="AC499" s="8">
        <v>1179139.2599999998</v>
      </c>
      <c r="AD499" s="8">
        <v>1168377.9000000004</v>
      </c>
      <c r="AE499" s="8">
        <v>818151.41999999993</v>
      </c>
      <c r="AF499" s="8">
        <v>938522.03</v>
      </c>
      <c r="AG499" s="8">
        <v>796703.77</v>
      </c>
      <c r="AH499" s="8">
        <v>901979.57</v>
      </c>
    </row>
    <row r="500" spans="1:34">
      <c r="A500" s="19"/>
      <c r="B500" s="20" t="s">
        <v>11</v>
      </c>
      <c r="C500" s="20" t="s">
        <v>0</v>
      </c>
      <c r="D500" s="7">
        <v>7890</v>
      </c>
      <c r="E500" s="7">
        <v>8430</v>
      </c>
      <c r="F500" s="7">
        <v>9090</v>
      </c>
      <c r="G500" s="7">
        <v>151259.85999999999</v>
      </c>
      <c r="H500" s="7">
        <v>139410</v>
      </c>
      <c r="I500" s="7">
        <v>122730</v>
      </c>
      <c r="J500" s="7">
        <v>113935.23</v>
      </c>
      <c r="K500" s="7">
        <v>107280</v>
      </c>
      <c r="L500" s="7">
        <v>105600</v>
      </c>
      <c r="M500" s="7">
        <v>108270</v>
      </c>
      <c r="N500" s="20"/>
      <c r="O500" s="7">
        <v>8580</v>
      </c>
      <c r="P500" s="7">
        <v>8730</v>
      </c>
      <c r="Q500" s="7">
        <v>8640</v>
      </c>
      <c r="R500" s="7">
        <v>142560</v>
      </c>
      <c r="S500" s="7">
        <v>129420</v>
      </c>
      <c r="T500" s="7">
        <v>116999.69</v>
      </c>
      <c r="U500" s="7">
        <v>105600</v>
      </c>
      <c r="V500" s="7">
        <v>101550</v>
      </c>
      <c r="W500" s="7">
        <v>98580</v>
      </c>
      <c r="X500" s="20"/>
      <c r="Y500" s="7">
        <v>2400</v>
      </c>
      <c r="Z500" s="7">
        <v>1890</v>
      </c>
      <c r="AA500" s="7">
        <v>2310</v>
      </c>
      <c r="AB500" s="7">
        <v>1590</v>
      </c>
      <c r="AC500" s="7">
        <v>28860</v>
      </c>
      <c r="AD500" s="7">
        <v>27450</v>
      </c>
      <c r="AE500" s="7">
        <v>27180</v>
      </c>
      <c r="AF500" s="7">
        <v>22350</v>
      </c>
      <c r="AG500" s="7">
        <v>19560</v>
      </c>
      <c r="AH500" s="7">
        <v>20070</v>
      </c>
    </row>
    <row r="501" spans="1:34" ht="15.75" thickBot="1">
      <c r="A501" s="19"/>
      <c r="B501" s="20" t="s">
        <v>13</v>
      </c>
      <c r="C501" s="20" t="s">
        <v>0</v>
      </c>
      <c r="D501" s="22">
        <v>562767.99999999988</v>
      </c>
      <c r="E501" s="22">
        <v>598688.19999999984</v>
      </c>
      <c r="F501" s="22">
        <v>610710.79999999981</v>
      </c>
      <c r="G501" s="22">
        <v>10950703.020000007</v>
      </c>
      <c r="H501" s="22">
        <v>10431635.319999976</v>
      </c>
      <c r="I501" s="22">
        <v>9081972.8000000007</v>
      </c>
      <c r="J501" s="22">
        <v>8007573.8300000001</v>
      </c>
      <c r="K501" s="22">
        <v>7137187.6899999995</v>
      </c>
      <c r="L501" s="22">
        <v>7090229.6299999841</v>
      </c>
      <c r="M501" s="22">
        <v>7449475.8500000015</v>
      </c>
      <c r="N501" s="20"/>
      <c r="O501" s="22">
        <v>593111.6</v>
      </c>
      <c r="P501" s="22">
        <v>599909.19999999995</v>
      </c>
      <c r="Q501" s="22">
        <v>585423.30000000005</v>
      </c>
      <c r="R501" s="22">
        <v>10256282.150000017</v>
      </c>
      <c r="S501" s="22">
        <v>9665554.9499999732</v>
      </c>
      <c r="T501" s="22">
        <v>8669549.959999999</v>
      </c>
      <c r="U501" s="22">
        <v>7368934.5</v>
      </c>
      <c r="V501" s="22">
        <v>6843275.1799999997</v>
      </c>
      <c r="W501" s="22">
        <v>6653222.1599999806</v>
      </c>
      <c r="X501" s="20"/>
      <c r="Y501" s="22">
        <v>79133.39999999998</v>
      </c>
      <c r="Z501" s="22">
        <v>59691.799999999996</v>
      </c>
      <c r="AA501" s="22">
        <v>68663.500000000015</v>
      </c>
      <c r="AB501" s="22">
        <v>49514.199999999983</v>
      </c>
      <c r="AC501" s="22">
        <v>1207999.2599999998</v>
      </c>
      <c r="AD501" s="22">
        <v>1195827.9000000004</v>
      </c>
      <c r="AE501" s="22">
        <v>845331.41999999993</v>
      </c>
      <c r="AF501" s="22">
        <v>960872.03</v>
      </c>
      <c r="AG501" s="22">
        <v>816263.77</v>
      </c>
      <c r="AH501" s="22">
        <v>922049.57</v>
      </c>
    </row>
    <row r="502" spans="1:34" ht="15.75" thickTop="1">
      <c r="A502" s="19"/>
      <c r="B502" s="20" t="s">
        <v>15</v>
      </c>
      <c r="C502" s="20" t="s">
        <v>0</v>
      </c>
      <c r="D502" s="9">
        <v>181821.53303200038</v>
      </c>
      <c r="E502" s="9">
        <v>200281.32939375017</v>
      </c>
      <c r="F502" s="9">
        <v>216417.40249599973</v>
      </c>
      <c r="G502" s="9">
        <v>4487229.7892696066</v>
      </c>
      <c r="H502" s="9">
        <v>4174017.8734683152</v>
      </c>
      <c r="I502" s="9">
        <v>3759515.3163180077</v>
      </c>
      <c r="J502" s="9">
        <v>3599320.9270360055</v>
      </c>
      <c r="K502" s="9">
        <v>3508568.5771794962</v>
      </c>
      <c r="L502" s="9">
        <v>3568062.120488002</v>
      </c>
      <c r="M502" s="9">
        <v>4011492.5059749978</v>
      </c>
      <c r="N502" s="20"/>
      <c r="O502" s="9">
        <v>190162.36214000033</v>
      </c>
      <c r="P502" s="9">
        <v>201263.4733840003</v>
      </c>
      <c r="Q502" s="9">
        <v>210931.85892799977</v>
      </c>
      <c r="R502" s="9">
        <v>4211851.124979361</v>
      </c>
      <c r="S502" s="9">
        <v>3851598.1952716126</v>
      </c>
      <c r="T502" s="9">
        <v>3581154.8355220053</v>
      </c>
      <c r="U502" s="9">
        <v>3317208.3711140007</v>
      </c>
      <c r="V502" s="9">
        <v>3314588.5442434982</v>
      </c>
      <c r="W502" s="9">
        <v>3327368.7556299991</v>
      </c>
      <c r="X502" s="20"/>
      <c r="Y502" s="9">
        <v>18690.673192999999</v>
      </c>
      <c r="Z502" s="9">
        <v>14329.276803000002</v>
      </c>
      <c r="AA502" s="9">
        <v>16792.705477499996</v>
      </c>
      <c r="AB502" s="9">
        <v>13223.819493499999</v>
      </c>
      <c r="AC502" s="9">
        <v>270926.89717809967</v>
      </c>
      <c r="AD502" s="9">
        <v>259086.55814447987</v>
      </c>
      <c r="AE502" s="9">
        <v>321708.49958369997</v>
      </c>
      <c r="AF502" s="9">
        <v>254523.58142800015</v>
      </c>
      <c r="AG502" s="9">
        <v>224362.84387809999</v>
      </c>
      <c r="AH502" s="9">
        <v>230331.39924700008</v>
      </c>
    </row>
    <row r="503" spans="1:34">
      <c r="A503" s="19"/>
      <c r="B503" s="20" t="s">
        <v>17</v>
      </c>
      <c r="C503" s="20" t="s">
        <v>0</v>
      </c>
      <c r="D503" s="9">
        <v>19918.25</v>
      </c>
      <c r="E503" s="9">
        <v>18652.599999999999</v>
      </c>
      <c r="F503" s="9">
        <v>26273.069999999989</v>
      </c>
      <c r="G503" s="9">
        <v>742848.9800000001</v>
      </c>
      <c r="H503" s="9">
        <v>839949.50000000058</v>
      </c>
      <c r="I503" s="9">
        <v>802335.20000000007</v>
      </c>
      <c r="J503" s="9">
        <v>928355.91999999934</v>
      </c>
      <c r="K503" s="9">
        <v>880742.68000000017</v>
      </c>
      <c r="L503" s="9">
        <v>997886.09000000008</v>
      </c>
      <c r="M503" s="9">
        <v>923446.36</v>
      </c>
      <c r="N503" s="20"/>
      <c r="O503" s="9">
        <v>21407.25</v>
      </c>
      <c r="P503" s="9">
        <v>20118.2</v>
      </c>
      <c r="Q503" s="9">
        <v>33866.309999999983</v>
      </c>
      <c r="R503" s="9">
        <v>917824.68000000063</v>
      </c>
      <c r="S503" s="9">
        <v>844134.28000000014</v>
      </c>
      <c r="T503" s="9">
        <v>698756.43000000063</v>
      </c>
      <c r="U503" s="9">
        <v>1196403.419999999</v>
      </c>
      <c r="V503" s="9">
        <v>876342.84999999963</v>
      </c>
      <c r="W503" s="9">
        <v>887630.24999999919</v>
      </c>
      <c r="X503" s="20"/>
      <c r="Y503" s="9">
        <v>7100</v>
      </c>
      <c r="Z503" s="9">
        <v>4585.25</v>
      </c>
      <c r="AA503" s="9">
        <v>11608.119999999999</v>
      </c>
      <c r="AB503" s="9">
        <v>7950.7000000000007</v>
      </c>
      <c r="AC503" s="9">
        <v>183439.97</v>
      </c>
      <c r="AD503" s="9">
        <v>282286.19999999995</v>
      </c>
      <c r="AE503" s="9">
        <v>241731.45</v>
      </c>
      <c r="AF503" s="9">
        <v>189455.18</v>
      </c>
      <c r="AG503" s="9">
        <v>192109.75</v>
      </c>
      <c r="AH503" s="9">
        <v>219006.86000000002</v>
      </c>
    </row>
    <row r="504" spans="1:34">
      <c r="A504" s="19"/>
      <c r="B504" s="20" t="s">
        <v>19</v>
      </c>
      <c r="C504" s="20" t="s">
        <v>0</v>
      </c>
      <c r="D504" s="9">
        <v>25439.67</v>
      </c>
      <c r="E504" s="9">
        <v>62913.32</v>
      </c>
      <c r="F504" s="9">
        <v>35706.85</v>
      </c>
      <c r="G504" s="9">
        <v>2620574.8799999994</v>
      </c>
      <c r="H504" s="9">
        <v>2487018.4199999995</v>
      </c>
      <c r="I504" s="9">
        <v>2338434.7499999995</v>
      </c>
      <c r="J504" s="9">
        <v>2054174.0300000005</v>
      </c>
      <c r="K504" s="9">
        <v>2348439.5</v>
      </c>
      <c r="L504" s="9">
        <v>2769728.61</v>
      </c>
      <c r="M504" s="9">
        <v>3031622.0799999996</v>
      </c>
      <c r="N504" s="20"/>
      <c r="O504" s="9">
        <v>48200.87</v>
      </c>
      <c r="P504" s="9">
        <v>58800.029999999992</v>
      </c>
      <c r="Q504" s="9">
        <v>46857.600000000006</v>
      </c>
      <c r="R504" s="9">
        <v>2260218.9400000004</v>
      </c>
      <c r="S504" s="9">
        <v>2283207.0000000005</v>
      </c>
      <c r="T504" s="9">
        <v>1699583.8299999996</v>
      </c>
      <c r="U504" s="9">
        <v>1707870.28</v>
      </c>
      <c r="V504" s="9">
        <v>2241232.7299999995</v>
      </c>
      <c r="W504" s="9">
        <v>2629357.5900000003</v>
      </c>
      <c r="X504" s="20"/>
      <c r="Y504" s="9">
        <v>1377</v>
      </c>
      <c r="Z504" s="9">
        <v>4307.5</v>
      </c>
      <c r="AA504" s="9">
        <v>2336</v>
      </c>
      <c r="AB504" s="9">
        <v>2790.9</v>
      </c>
      <c r="AC504" s="9">
        <v>97484.04</v>
      </c>
      <c r="AD504" s="9">
        <v>88199.239999999991</v>
      </c>
      <c r="AE504" s="9">
        <v>83524.819999999992</v>
      </c>
      <c r="AF504" s="9">
        <v>76968.56</v>
      </c>
      <c r="AG504" s="9">
        <v>99288.35</v>
      </c>
      <c r="AH504" s="9">
        <v>89810.559999999998</v>
      </c>
    </row>
    <row r="505" spans="1:34">
      <c r="A505" s="19"/>
      <c r="B505" s="20" t="s">
        <v>21</v>
      </c>
      <c r="C505" s="20" t="s">
        <v>0</v>
      </c>
      <c r="D505" s="9">
        <v>1931</v>
      </c>
      <c r="E505" s="9">
        <v>6647</v>
      </c>
      <c r="F505" s="9">
        <v>2244</v>
      </c>
      <c r="G505" s="9">
        <v>2098146.7199999997</v>
      </c>
      <c r="H505" s="9">
        <v>1869338.1600000008</v>
      </c>
      <c r="I505" s="9">
        <v>1841025.1499999997</v>
      </c>
      <c r="J505" s="9">
        <v>1537241.7999999998</v>
      </c>
      <c r="K505" s="9">
        <v>1456512.6099999999</v>
      </c>
      <c r="L505" s="9">
        <v>1548294.5200000003</v>
      </c>
      <c r="M505" s="9">
        <v>1866917.8300000003</v>
      </c>
      <c r="N505" s="20"/>
      <c r="O505" s="9">
        <v>1931</v>
      </c>
      <c r="P505" s="9">
        <v>2137</v>
      </c>
      <c r="Q505" s="9">
        <v>2244</v>
      </c>
      <c r="R505" s="9">
        <v>1736953.0099999998</v>
      </c>
      <c r="S505" s="9">
        <v>1630658.8399999996</v>
      </c>
      <c r="T505" s="9">
        <v>1073079.9799999993</v>
      </c>
      <c r="U505" s="9">
        <v>1186874.1200000001</v>
      </c>
      <c r="V505" s="9">
        <v>1301025.8400000003</v>
      </c>
      <c r="W505" s="9">
        <v>1407554.5199999998</v>
      </c>
      <c r="X505" s="20"/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</row>
    <row r="506" spans="1:34">
      <c r="A506" s="19"/>
      <c r="B506" s="20" t="s">
        <v>23</v>
      </c>
      <c r="C506" s="20" t="s">
        <v>0</v>
      </c>
      <c r="D506" s="9">
        <v>75305.981184000033</v>
      </c>
      <c r="E506" s="9">
        <v>63668.655534999962</v>
      </c>
      <c r="F506" s="9">
        <v>77825.001714499973</v>
      </c>
      <c r="G506" s="9">
        <v>1049412.1275137018</v>
      </c>
      <c r="H506" s="9">
        <v>1233507.6562803618</v>
      </c>
      <c r="I506" s="9">
        <v>820488.30523325177</v>
      </c>
      <c r="J506" s="9">
        <v>479334.04938499897</v>
      </c>
      <c r="K506" s="9">
        <v>426527.91424720088</v>
      </c>
      <c r="L506" s="9">
        <v>387045.99306999944</v>
      </c>
      <c r="M506" s="9">
        <v>365186.18323499942</v>
      </c>
      <c r="N506" s="20"/>
      <c r="O506" s="9">
        <v>81175.979264000038</v>
      </c>
      <c r="P506" s="9">
        <v>79739.002053099961</v>
      </c>
      <c r="Q506" s="9">
        <v>92521.000628199996</v>
      </c>
      <c r="R506" s="9">
        <v>1219599.1761300177</v>
      </c>
      <c r="S506" s="9">
        <v>1247563.7709908276</v>
      </c>
      <c r="T506" s="9">
        <v>637787.99405251909</v>
      </c>
      <c r="U506" s="9">
        <v>479099.73508499959</v>
      </c>
      <c r="V506" s="9">
        <v>433937.35393900028</v>
      </c>
      <c r="W506" s="9">
        <v>388496.49875199975</v>
      </c>
      <c r="X506" s="20"/>
      <c r="Y506" s="9">
        <v>-170</v>
      </c>
      <c r="Z506" s="9">
        <v>-415</v>
      </c>
      <c r="AA506" s="9">
        <v>-20</v>
      </c>
      <c r="AB506" s="9">
        <v>135</v>
      </c>
      <c r="AC506" s="9">
        <v>4565.7700000000004</v>
      </c>
      <c r="AD506" s="9">
        <v>939.90000000000009</v>
      </c>
      <c r="AE506" s="9">
        <v>7868</v>
      </c>
      <c r="AF506" s="9">
        <v>14904</v>
      </c>
      <c r="AG506" s="9">
        <v>15670</v>
      </c>
      <c r="AH506" s="9">
        <v>16605</v>
      </c>
    </row>
    <row r="507" spans="1:34">
      <c r="A507" s="19"/>
      <c r="B507" s="20" t="s">
        <v>25</v>
      </c>
      <c r="C507" s="20" t="s">
        <v>0</v>
      </c>
      <c r="D507" s="9">
        <v>4810.71</v>
      </c>
      <c r="E507" s="9">
        <v>11605.939992399999</v>
      </c>
      <c r="F507" s="9">
        <v>10908</v>
      </c>
      <c r="G507" s="9">
        <v>115810.31999999999</v>
      </c>
      <c r="H507" s="9">
        <v>90504.79</v>
      </c>
      <c r="I507" s="9">
        <v>56843.75</v>
      </c>
      <c r="J507" s="9">
        <v>44936.42</v>
      </c>
      <c r="K507" s="9">
        <v>40835.5</v>
      </c>
      <c r="L507" s="9">
        <v>32951.5</v>
      </c>
      <c r="M507" s="9">
        <v>9924</v>
      </c>
      <c r="N507" s="20"/>
      <c r="O507" s="9">
        <v>8458.7900000000009</v>
      </c>
      <c r="P507" s="9">
        <v>13916.880000000001</v>
      </c>
      <c r="Q507" s="9">
        <v>7643</v>
      </c>
      <c r="R507" s="9">
        <v>111697.06999999999</v>
      </c>
      <c r="S507" s="9">
        <v>62913.57</v>
      </c>
      <c r="T507" s="9">
        <v>44543.25</v>
      </c>
      <c r="U507" s="9">
        <v>44006</v>
      </c>
      <c r="V507" s="9">
        <v>38212</v>
      </c>
      <c r="W507" s="9">
        <v>34331</v>
      </c>
      <c r="X507" s="20"/>
      <c r="Y507" s="9">
        <v>1536.2600000000004</v>
      </c>
      <c r="Z507" s="9">
        <v>2041.4900000000002</v>
      </c>
      <c r="AA507" s="9">
        <v>1513.5900000000001</v>
      </c>
      <c r="AB507" s="9">
        <v>1241.21</v>
      </c>
      <c r="AC507" s="9">
        <v>36601.680000000008</v>
      </c>
      <c r="AD507" s="9">
        <v>27867.45</v>
      </c>
      <c r="AE507" s="9">
        <v>26080.7</v>
      </c>
      <c r="AF507" s="9">
        <v>20803</v>
      </c>
      <c r="AG507" s="9">
        <v>15261</v>
      </c>
      <c r="AH507" s="9">
        <v>19065</v>
      </c>
    </row>
    <row r="508" spans="1:34">
      <c r="A508" s="19"/>
      <c r="B508" s="20" t="s">
        <v>27</v>
      </c>
      <c r="C508" s="20" t="s">
        <v>0</v>
      </c>
      <c r="D508" s="2">
        <v>2399</v>
      </c>
      <c r="E508" s="2">
        <v>2565</v>
      </c>
      <c r="F508" s="2">
        <v>2726.0000000000005</v>
      </c>
      <c r="G508" s="2">
        <v>57034.000000000051</v>
      </c>
      <c r="H508" s="2">
        <v>52545.999999999876</v>
      </c>
      <c r="I508" s="2">
        <v>46311.999999999993</v>
      </c>
      <c r="J508" s="2">
        <v>42729.999999999985</v>
      </c>
      <c r="K508" s="2">
        <v>40409.999999999971</v>
      </c>
      <c r="L508" s="2">
        <v>39711.999999999978</v>
      </c>
      <c r="M508" s="2">
        <v>41213.999999999985</v>
      </c>
      <c r="N508" s="20"/>
      <c r="O508" s="2">
        <v>2569.0000000000005</v>
      </c>
      <c r="P508" s="2">
        <v>2600</v>
      </c>
      <c r="Q508" s="2">
        <v>2654.9999999999995</v>
      </c>
      <c r="R508" s="2">
        <v>53404.999999999978</v>
      </c>
      <c r="S508" s="2">
        <v>48349.999999999978</v>
      </c>
      <c r="T508" s="2">
        <v>43777.999999999993</v>
      </c>
      <c r="U508" s="2">
        <v>39454.999999999993</v>
      </c>
      <c r="V508" s="2">
        <v>38085.000000000036</v>
      </c>
      <c r="W508" s="2">
        <v>37036.000000000015</v>
      </c>
      <c r="X508" s="20"/>
      <c r="Y508" s="2">
        <v>402.99999999999994</v>
      </c>
      <c r="Z508" s="2">
        <v>303.00000000000006</v>
      </c>
      <c r="AA508" s="2">
        <v>359.99999999999983</v>
      </c>
      <c r="AB508" s="2">
        <v>275</v>
      </c>
      <c r="AC508" s="2">
        <v>5504.0000000000173</v>
      </c>
      <c r="AD508" s="2">
        <v>5452.0000000000036</v>
      </c>
      <c r="AE508" s="2">
        <v>5738.0000000000127</v>
      </c>
      <c r="AF508" s="2">
        <v>4336.0000000000109</v>
      </c>
      <c r="AG508" s="2">
        <v>3789.0000000000059</v>
      </c>
      <c r="AH508" s="2">
        <v>4066.0000000000064</v>
      </c>
    </row>
    <row r="509" spans="1:34">
      <c r="A509" s="19"/>
      <c r="B509" s="20" t="s">
        <v>29</v>
      </c>
      <c r="C509" s="20" t="s">
        <v>0</v>
      </c>
      <c r="D509" s="2">
        <v>2801.0000000000005</v>
      </c>
      <c r="E509" s="2">
        <v>3069</v>
      </c>
      <c r="F509" s="2">
        <v>3212.0000000000005</v>
      </c>
      <c r="G509" s="2">
        <v>69692.999999999913</v>
      </c>
      <c r="H509" s="2">
        <v>64381.000000000036</v>
      </c>
      <c r="I509" s="2">
        <v>56673.999999999956</v>
      </c>
      <c r="J509" s="2">
        <v>52499.99999999992</v>
      </c>
      <c r="K509" s="2">
        <v>49811.999999999942</v>
      </c>
      <c r="L509" s="2">
        <v>49055.999999999978</v>
      </c>
      <c r="M509" s="2">
        <v>50890.999999999935</v>
      </c>
      <c r="N509" s="20"/>
      <c r="O509" s="2">
        <v>2993.0000000000009</v>
      </c>
      <c r="P509" s="2">
        <v>3149.0000000000014</v>
      </c>
      <c r="Q509" s="2">
        <v>3149</v>
      </c>
      <c r="R509" s="2">
        <v>65802.000000000044</v>
      </c>
      <c r="S509" s="2">
        <v>58898.000000000036</v>
      </c>
      <c r="T509" s="2">
        <v>53346.999999999971</v>
      </c>
      <c r="U509" s="2">
        <v>48694.000000000073</v>
      </c>
      <c r="V509" s="2">
        <v>46597.000000000029</v>
      </c>
      <c r="W509" s="2">
        <v>45338.999999999964</v>
      </c>
      <c r="X509" s="20"/>
      <c r="Y509" s="2">
        <v>404.99999999999994</v>
      </c>
      <c r="Z509" s="2">
        <v>303.00000000000006</v>
      </c>
      <c r="AA509" s="2">
        <v>360.99999999999983</v>
      </c>
      <c r="AB509" s="2">
        <v>275</v>
      </c>
      <c r="AC509" s="2">
        <v>5578.0000000000146</v>
      </c>
      <c r="AD509" s="2">
        <v>5605.0000000000045</v>
      </c>
      <c r="AE509" s="2">
        <v>5967.0000000000136</v>
      </c>
      <c r="AF509" s="2">
        <v>4475.00000000001</v>
      </c>
      <c r="AG509" s="2">
        <v>3886.0000000000064</v>
      </c>
      <c r="AH509" s="2">
        <v>4209.0000000000055</v>
      </c>
    </row>
    <row r="510" spans="1:34">
      <c r="A510" s="19"/>
      <c r="B510" s="20" t="s">
        <v>31</v>
      </c>
      <c r="C510" s="20" t="s">
        <v>0</v>
      </c>
      <c r="D510" s="2">
        <v>261</v>
      </c>
      <c r="E510" s="2">
        <v>280</v>
      </c>
      <c r="F510" s="2">
        <v>303</v>
      </c>
      <c r="G510" s="2">
        <v>5041</v>
      </c>
      <c r="H510" s="2">
        <v>4643</v>
      </c>
      <c r="I510" s="2">
        <v>4092</v>
      </c>
      <c r="J510" s="2">
        <v>3785</v>
      </c>
      <c r="K510" s="2">
        <v>3565</v>
      </c>
      <c r="L510" s="2">
        <v>3507</v>
      </c>
      <c r="M510" s="2">
        <v>3603</v>
      </c>
      <c r="N510" s="20"/>
      <c r="O510" s="2">
        <v>286</v>
      </c>
      <c r="P510" s="2">
        <v>290</v>
      </c>
      <c r="Q510" s="2">
        <v>288</v>
      </c>
      <c r="R510" s="2">
        <v>4751</v>
      </c>
      <c r="S510" s="2">
        <v>4313</v>
      </c>
      <c r="T510" s="2">
        <v>3897</v>
      </c>
      <c r="U510" s="2">
        <v>3519</v>
      </c>
      <c r="V510" s="2">
        <v>3378</v>
      </c>
      <c r="W510" s="2">
        <v>3277</v>
      </c>
      <c r="X510" s="20"/>
      <c r="Y510" s="2">
        <v>80</v>
      </c>
      <c r="Z510" s="2">
        <v>63</v>
      </c>
      <c r="AA510" s="2">
        <v>77</v>
      </c>
      <c r="AB510" s="2">
        <v>53</v>
      </c>
      <c r="AC510" s="2">
        <v>963</v>
      </c>
      <c r="AD510" s="2">
        <v>915</v>
      </c>
      <c r="AE510" s="2">
        <v>907</v>
      </c>
      <c r="AF510" s="2">
        <v>745</v>
      </c>
      <c r="AG510" s="2">
        <v>655</v>
      </c>
      <c r="AH510" s="2">
        <v>670</v>
      </c>
    </row>
    <row r="511" spans="1:34">
      <c r="A511" s="19"/>
      <c r="B511" s="20" t="s">
        <v>33</v>
      </c>
      <c r="C511" s="20" t="s">
        <v>0</v>
      </c>
      <c r="D511" s="10">
        <v>9.1915708812260544</v>
      </c>
      <c r="E511" s="10">
        <v>9.1607142857142865</v>
      </c>
      <c r="F511" s="10">
        <v>8.9966996699669988</v>
      </c>
      <c r="G511" s="10">
        <v>11.314024995040677</v>
      </c>
      <c r="H511" s="10">
        <v>11.317251776868378</v>
      </c>
      <c r="I511" s="10">
        <v>11.317693059628542</v>
      </c>
      <c r="J511" s="10">
        <v>11.289299867899599</v>
      </c>
      <c r="K511" s="10">
        <v>11.335203366058899</v>
      </c>
      <c r="L511" s="10">
        <v>11.323638437410887</v>
      </c>
      <c r="M511" s="10">
        <v>11.438800999167357</v>
      </c>
      <c r="N511" s="20"/>
      <c r="O511" s="10">
        <v>8.9825174825174834</v>
      </c>
      <c r="P511" s="10">
        <v>8.9655172413793096</v>
      </c>
      <c r="Q511" s="10">
        <v>9.2187499999999982</v>
      </c>
      <c r="R511" s="10">
        <v>11.240791412334241</v>
      </c>
      <c r="S511" s="10">
        <v>11.21029445861349</v>
      </c>
      <c r="T511" s="10">
        <v>11.233769566333075</v>
      </c>
      <c r="U511" s="10">
        <v>11.211992043194087</v>
      </c>
      <c r="V511" s="10">
        <v>11.27442273534637</v>
      </c>
      <c r="W511" s="10">
        <v>11.301800427220023</v>
      </c>
      <c r="X511" s="20"/>
      <c r="Y511" s="10">
        <v>5.0374999999999996</v>
      </c>
      <c r="Z511" s="10">
        <v>4.8095238095238102</v>
      </c>
      <c r="AA511" s="10">
        <v>4.6753246753246733</v>
      </c>
      <c r="AB511" s="10">
        <v>5.1886792452830193</v>
      </c>
      <c r="AC511" s="10">
        <v>5.7154724818276401</v>
      </c>
      <c r="AD511" s="10">
        <v>5.958469945355195</v>
      </c>
      <c r="AE511" s="10">
        <v>6.3263506063947217</v>
      </c>
      <c r="AF511" s="10">
        <v>5.8201342281879338</v>
      </c>
      <c r="AG511" s="10">
        <v>5.7847328244274898</v>
      </c>
      <c r="AH511" s="10">
        <v>6.0686567164179204</v>
      </c>
    </row>
    <row r="512" spans="1:34">
      <c r="A512" s="19"/>
      <c r="B512" s="20" t="s">
        <v>35</v>
      </c>
      <c r="C512" s="20" t="s">
        <v>0</v>
      </c>
      <c r="D512" s="10">
        <v>10.731800766283527</v>
      </c>
      <c r="E512" s="10">
        <v>10.960714285714285</v>
      </c>
      <c r="F512" s="10">
        <v>10.600660066006602</v>
      </c>
      <c r="G512" s="10">
        <v>13.825233088672865</v>
      </c>
      <c r="H512" s="10">
        <v>13.866250269222494</v>
      </c>
      <c r="I512" s="10">
        <v>13.849951124144662</v>
      </c>
      <c r="J512" s="10">
        <v>13.870541611624814</v>
      </c>
      <c r="K512" s="10">
        <v>13.972510518934065</v>
      </c>
      <c r="L512" s="10">
        <v>13.988023952095801</v>
      </c>
      <c r="M512" s="10">
        <v>14.124618373577556</v>
      </c>
      <c r="N512" s="20"/>
      <c r="O512" s="10">
        <v>10.465034965034969</v>
      </c>
      <c r="P512" s="10">
        <v>10.858620689655178</v>
      </c>
      <c r="Q512" s="10">
        <v>10.934027777777779</v>
      </c>
      <c r="R512" s="10">
        <v>13.850136813302472</v>
      </c>
      <c r="S512" s="10">
        <v>13.655923950846287</v>
      </c>
      <c r="T512" s="10">
        <v>13.689248139594552</v>
      </c>
      <c r="U512" s="10">
        <v>13.837453822108575</v>
      </c>
      <c r="V512" s="10">
        <v>13.794256956779169</v>
      </c>
      <c r="W512" s="10">
        <v>13.835520292950859</v>
      </c>
      <c r="X512" s="20"/>
      <c r="Y512" s="10">
        <v>5.0624999999999991</v>
      </c>
      <c r="Z512" s="10">
        <v>4.8095238095238102</v>
      </c>
      <c r="AA512" s="10">
        <v>4.6883116883116864</v>
      </c>
      <c r="AB512" s="10">
        <v>5.1886792452830193</v>
      </c>
      <c r="AC512" s="10">
        <v>5.7923156801661628</v>
      </c>
      <c r="AD512" s="10">
        <v>6.1256830601092949</v>
      </c>
      <c r="AE512" s="10">
        <v>6.5788313120176554</v>
      </c>
      <c r="AF512" s="10">
        <v>6.0067114093959866</v>
      </c>
      <c r="AG512" s="10">
        <v>5.9328244274809254</v>
      </c>
      <c r="AH512" s="10">
        <v>6.2820895522388138</v>
      </c>
    </row>
    <row r="513" spans="1:34">
      <c r="A513" s="19"/>
      <c r="B513" s="20" t="s">
        <v>37</v>
      </c>
      <c r="C513" s="20" t="s">
        <v>0</v>
      </c>
      <c r="D513" s="7">
        <v>1865.0720306513406</v>
      </c>
      <c r="E513" s="7">
        <v>1852.5064285714279</v>
      </c>
      <c r="F513" s="7">
        <v>1794.8442244224416</v>
      </c>
      <c r="G513" s="7">
        <v>2439.060946240827</v>
      </c>
      <c r="H513" s="7">
        <v>2516.9913159595035</v>
      </c>
      <c r="I513" s="7">
        <v>2509.6737536656892</v>
      </c>
      <c r="J513" s="7">
        <v>2520.1073342140025</v>
      </c>
      <c r="K513" s="7">
        <v>2526.1793828892005</v>
      </c>
      <c r="L513" s="7">
        <v>2605.0973481608162</v>
      </c>
      <c r="M513" s="7">
        <v>2729.2283791285045</v>
      </c>
      <c r="N513" s="20"/>
      <c r="O513" s="7">
        <v>1794.1818181818182</v>
      </c>
      <c r="P513" s="7">
        <v>1808.7668965517241</v>
      </c>
      <c r="Q513" s="7">
        <v>1841.0170138888889</v>
      </c>
      <c r="R513" s="7">
        <v>2423.3050957693158</v>
      </c>
      <c r="S513" s="7">
        <v>2490.3696777185191</v>
      </c>
      <c r="T513" s="7">
        <v>2498.6610905824991</v>
      </c>
      <c r="U513" s="7">
        <v>2481.9903381642512</v>
      </c>
      <c r="V513" s="7">
        <v>2512.9863824748372</v>
      </c>
      <c r="W513" s="7">
        <v>2599.390436374727</v>
      </c>
      <c r="X513" s="20"/>
      <c r="Y513" s="7">
        <v>1014.5524999999998</v>
      </c>
      <c r="Z513" s="7">
        <v>968.63809523809516</v>
      </c>
      <c r="AA513" s="7">
        <v>887.88961038961054</v>
      </c>
      <c r="AB513" s="7">
        <v>1006.8301886792449</v>
      </c>
      <c r="AC513" s="7">
        <v>1265.3744548286602</v>
      </c>
      <c r="AD513" s="7">
        <v>1316.0860655737711</v>
      </c>
      <c r="AE513" s="7">
        <v>1403.8994487320838</v>
      </c>
      <c r="AF513" s="7">
        <v>1295.0402684563758</v>
      </c>
      <c r="AG513" s="7">
        <v>1266.2435114503817</v>
      </c>
      <c r="AH513" s="7">
        <v>1384.7533432835821</v>
      </c>
    </row>
    <row r="514" spans="1:34">
      <c r="A514" s="19"/>
      <c r="B514" s="20" t="s">
        <v>39</v>
      </c>
      <c r="C514" s="20" t="s">
        <v>0</v>
      </c>
      <c r="D514" s="7">
        <v>117.26360153256704</v>
      </c>
      <c r="E514" s="7">
        <v>126.94142857142859</v>
      </c>
      <c r="F514" s="7">
        <v>107.31683168316832</v>
      </c>
      <c r="G514" s="7">
        <v>413.89125570323358</v>
      </c>
      <c r="H514" s="7">
        <v>432.69919448632351</v>
      </c>
      <c r="I514" s="7">
        <v>475.33063294232653</v>
      </c>
      <c r="J514" s="7">
        <v>607.4652998678996</v>
      </c>
      <c r="K514" s="7">
        <v>737.75562692847132</v>
      </c>
      <c r="L514" s="7">
        <v>807.68428001140524</v>
      </c>
      <c r="M514" s="7">
        <v>860.13960588398572</v>
      </c>
      <c r="N514" s="20"/>
      <c r="O514" s="7">
        <v>102.81258741258742</v>
      </c>
      <c r="P514" s="7">
        <v>132.28689655172414</v>
      </c>
      <c r="Q514" s="7">
        <v>151.8388888888889</v>
      </c>
      <c r="R514" s="7">
        <v>419.22118711850146</v>
      </c>
      <c r="S514" s="7">
        <v>426.40354045907725</v>
      </c>
      <c r="T514" s="7">
        <v>468.35629971773159</v>
      </c>
      <c r="U514" s="7">
        <v>603.03260869565213</v>
      </c>
      <c r="V514" s="7">
        <v>712.95465364120787</v>
      </c>
      <c r="W514" s="7">
        <v>805.00772047604505</v>
      </c>
      <c r="X514" s="20"/>
      <c r="Y514" s="7">
        <v>55.385000000000005</v>
      </c>
      <c r="Z514" s="7">
        <v>51.149206349206359</v>
      </c>
      <c r="AA514" s="7">
        <v>26.155844155844157</v>
      </c>
      <c r="AB514" s="7">
        <v>102.59999999999998</v>
      </c>
      <c r="AC514" s="7">
        <v>73.970758047767404</v>
      </c>
      <c r="AD514" s="7">
        <v>73.646284153005467</v>
      </c>
      <c r="AE514" s="7">
        <v>541.74214994487329</v>
      </c>
      <c r="AF514" s="7">
        <v>69.501637583892617</v>
      </c>
      <c r="AG514" s="7">
        <v>85.129358778625956</v>
      </c>
      <c r="AH514" s="7">
        <v>71.473388059701492</v>
      </c>
    </row>
    <row r="515" spans="1:34">
      <c r="A515" s="19"/>
      <c r="B515" s="20" t="s">
        <v>41</v>
      </c>
      <c r="C515" s="20" t="s">
        <v>0</v>
      </c>
      <c r="D515" s="8">
        <v>1747.8084291187736</v>
      </c>
      <c r="E515" s="8">
        <v>1725.5649999999994</v>
      </c>
      <c r="F515" s="8">
        <v>1687.5273927392732</v>
      </c>
      <c r="G515" s="8">
        <v>2025.1696905375934</v>
      </c>
      <c r="H515" s="8">
        <v>2084.29212147318</v>
      </c>
      <c r="I515" s="8">
        <v>2034.3431207233627</v>
      </c>
      <c r="J515" s="8">
        <v>1912.6420343461029</v>
      </c>
      <c r="K515" s="8">
        <v>1788.4237559607291</v>
      </c>
      <c r="L515" s="8">
        <v>1797.4130681494109</v>
      </c>
      <c r="M515" s="8">
        <v>1869.0887732445187</v>
      </c>
      <c r="N515" s="20"/>
      <c r="O515" s="8">
        <v>1691.3692307692309</v>
      </c>
      <c r="P515" s="8">
        <v>1676.48</v>
      </c>
      <c r="Q515" s="8">
        <v>1689.1781249999999</v>
      </c>
      <c r="R515" s="8">
        <v>2004.0839086508145</v>
      </c>
      <c r="S515" s="8">
        <v>2063.9661372594419</v>
      </c>
      <c r="T515" s="8">
        <v>2030.3047908647675</v>
      </c>
      <c r="U515" s="8">
        <v>1878.9577294685992</v>
      </c>
      <c r="V515" s="8">
        <v>1800.0317288336294</v>
      </c>
      <c r="W515" s="8">
        <v>1794.3827158986819</v>
      </c>
      <c r="X515" s="20"/>
      <c r="Y515" s="8">
        <v>959.16749999999979</v>
      </c>
      <c r="Z515" s="8">
        <v>917.48888888888882</v>
      </c>
      <c r="AA515" s="8">
        <v>861.73376623376635</v>
      </c>
      <c r="AB515" s="8">
        <v>904.23018867924486</v>
      </c>
      <c r="AC515" s="8">
        <v>1191.4036967808927</v>
      </c>
      <c r="AD515" s="8">
        <v>1242.4397814207655</v>
      </c>
      <c r="AE515" s="8">
        <v>862.15729878721049</v>
      </c>
      <c r="AF515" s="8">
        <v>1225.5386308724831</v>
      </c>
      <c r="AG515" s="8">
        <v>1181.1141526717556</v>
      </c>
      <c r="AH515" s="8">
        <v>1313.2799552238807</v>
      </c>
    </row>
    <row r="516" spans="1:34">
      <c r="A516" s="19"/>
      <c r="B516" s="20" t="s">
        <v>43</v>
      </c>
      <c r="C516" s="20" t="s">
        <v>0</v>
      </c>
      <c r="D516" s="7">
        <v>378.16091954022988</v>
      </c>
      <c r="E516" s="7">
        <v>382.5</v>
      </c>
      <c r="F516" s="7">
        <v>298.019801980198</v>
      </c>
      <c r="G516" s="7">
        <v>117.15190438405078</v>
      </c>
      <c r="H516" s="7">
        <v>132.42666379496015</v>
      </c>
      <c r="I516" s="7">
        <v>155.1101539589443</v>
      </c>
      <c r="J516" s="7">
        <v>172.86354029062088</v>
      </c>
      <c r="K516" s="7">
        <v>183.49985974754557</v>
      </c>
      <c r="L516" s="7">
        <v>194.21214713430282</v>
      </c>
      <c r="M516" s="7">
        <v>168.43713572023313</v>
      </c>
      <c r="N516" s="20"/>
      <c r="O516" s="7">
        <v>352.44755244755243</v>
      </c>
      <c r="P516" s="7">
        <v>362.06896551724139</v>
      </c>
      <c r="Q516" s="7">
        <v>313.54166666666669</v>
      </c>
      <c r="R516" s="7">
        <v>124.67259524310671</v>
      </c>
      <c r="S516" s="7">
        <v>147.05518200788313</v>
      </c>
      <c r="T516" s="7">
        <v>164.34500898126765</v>
      </c>
      <c r="U516" s="7">
        <v>185.0759448707019</v>
      </c>
      <c r="V516" s="7">
        <v>195.74245115452931</v>
      </c>
      <c r="W516" s="7">
        <v>205.81324382056758</v>
      </c>
      <c r="X516" s="20"/>
      <c r="Y516" s="7">
        <v>0</v>
      </c>
      <c r="Z516" s="7">
        <v>0</v>
      </c>
      <c r="AA516" s="7">
        <v>0</v>
      </c>
      <c r="AB516" s="7">
        <v>0</v>
      </c>
      <c r="AC516" s="7">
        <v>33.039979231568019</v>
      </c>
      <c r="AD516" s="7">
        <v>34.475956284153007</v>
      </c>
      <c r="AE516" s="7">
        <v>39.883958103638371</v>
      </c>
      <c r="AF516" s="7">
        <v>34.222483221476509</v>
      </c>
      <c r="AG516" s="7">
        <v>35.227480916030537</v>
      </c>
      <c r="AH516" s="7">
        <v>32.958208955223881</v>
      </c>
    </row>
    <row r="517" spans="1:34">
      <c r="A517" s="19"/>
      <c r="B517" s="20" t="s">
        <v>45</v>
      </c>
      <c r="C517" s="20" t="s">
        <v>0</v>
      </c>
      <c r="D517" s="8">
        <v>2125.9693486590036</v>
      </c>
      <c r="E517" s="8">
        <v>2108.0649999999996</v>
      </c>
      <c r="F517" s="8">
        <v>1985.5471947194712</v>
      </c>
      <c r="G517" s="8">
        <v>2142.3215949216442</v>
      </c>
      <c r="H517" s="8">
        <v>2216.71878526814</v>
      </c>
      <c r="I517" s="8">
        <v>2189.453274682307</v>
      </c>
      <c r="J517" s="8">
        <v>2085.5055746367238</v>
      </c>
      <c r="K517" s="8">
        <v>1971.9236157082746</v>
      </c>
      <c r="L517" s="8">
        <v>1991.6252152837137</v>
      </c>
      <c r="M517" s="8">
        <v>2037.5259089647518</v>
      </c>
      <c r="N517" s="20"/>
      <c r="O517" s="8">
        <v>2043.8167832167833</v>
      </c>
      <c r="P517" s="8">
        <v>2038.5489655172414</v>
      </c>
      <c r="Q517" s="8">
        <v>2002.7197916666667</v>
      </c>
      <c r="R517" s="8">
        <v>2128.756503893921</v>
      </c>
      <c r="S517" s="8">
        <v>2211.021319267325</v>
      </c>
      <c r="T517" s="8">
        <v>2194.649799846035</v>
      </c>
      <c r="U517" s="8">
        <v>2064.0336743393009</v>
      </c>
      <c r="V517" s="8">
        <v>1995.7741799881587</v>
      </c>
      <c r="W517" s="8">
        <v>2000.1959597192495</v>
      </c>
      <c r="X517" s="20"/>
      <c r="Y517" s="8">
        <v>959.16749999999979</v>
      </c>
      <c r="Z517" s="8">
        <v>917.48888888888882</v>
      </c>
      <c r="AA517" s="8">
        <v>861.73376623376635</v>
      </c>
      <c r="AB517" s="8">
        <v>904.23018867924486</v>
      </c>
      <c r="AC517" s="8">
        <v>1224.4436760124606</v>
      </c>
      <c r="AD517" s="8">
        <v>1276.9157377049185</v>
      </c>
      <c r="AE517" s="8">
        <v>902.0412568908489</v>
      </c>
      <c r="AF517" s="8">
        <v>1259.7611140939596</v>
      </c>
      <c r="AG517" s="8">
        <v>1216.3416335877862</v>
      </c>
      <c r="AH517" s="8">
        <v>1346.2381641791046</v>
      </c>
    </row>
    <row r="518" spans="1:34">
      <c r="A518" s="19"/>
      <c r="B518" s="20" t="s">
        <v>47</v>
      </c>
      <c r="C518" s="20" t="s">
        <v>0</v>
      </c>
      <c r="D518" s="7">
        <v>30.229885057471265</v>
      </c>
      <c r="E518" s="7">
        <v>30.107142857142858</v>
      </c>
      <c r="F518" s="7">
        <v>30</v>
      </c>
      <c r="G518" s="7">
        <v>30.00592342789129</v>
      </c>
      <c r="H518" s="7">
        <v>30.02584535860435</v>
      </c>
      <c r="I518" s="7">
        <v>29.992668621700879</v>
      </c>
      <c r="J518" s="7">
        <v>30.101778071334213</v>
      </c>
      <c r="K518" s="7">
        <v>30.09256661991585</v>
      </c>
      <c r="L518" s="7">
        <v>30.111206159110349</v>
      </c>
      <c r="M518" s="7">
        <v>30.049958368026644</v>
      </c>
      <c r="N518" s="20"/>
      <c r="O518" s="7">
        <v>30</v>
      </c>
      <c r="P518" s="7">
        <v>30.103448275862068</v>
      </c>
      <c r="Q518" s="7">
        <v>30</v>
      </c>
      <c r="R518" s="7">
        <v>30.006314460113661</v>
      </c>
      <c r="S518" s="7">
        <v>30.006955715279389</v>
      </c>
      <c r="T518" s="7">
        <v>30.023015139851168</v>
      </c>
      <c r="U518" s="7">
        <v>30.00852514919011</v>
      </c>
      <c r="V518" s="7">
        <v>30.062166962699823</v>
      </c>
      <c r="W518" s="7">
        <v>30.082392432102534</v>
      </c>
      <c r="X518" s="20"/>
      <c r="Y518" s="7">
        <v>30</v>
      </c>
      <c r="Z518" s="7">
        <v>30</v>
      </c>
      <c r="AA518" s="7">
        <v>30</v>
      </c>
      <c r="AB518" s="7">
        <v>30</v>
      </c>
      <c r="AC518" s="7">
        <v>29.968847352024923</v>
      </c>
      <c r="AD518" s="7">
        <v>30</v>
      </c>
      <c r="AE518" s="7">
        <v>29.966923925027562</v>
      </c>
      <c r="AF518" s="7">
        <v>30</v>
      </c>
      <c r="AG518" s="7">
        <v>29.862595419847327</v>
      </c>
      <c r="AH518" s="7">
        <v>29.955223880597014</v>
      </c>
    </row>
    <row r="519" spans="1:34" ht="15.75" thickBot="1">
      <c r="A519" s="19"/>
      <c r="B519" s="20" t="s">
        <v>49</v>
      </c>
      <c r="C519" s="20" t="s">
        <v>0</v>
      </c>
      <c r="D519" s="22">
        <v>2156.1992337164747</v>
      </c>
      <c r="E519" s="22">
        <v>2138.1721428571423</v>
      </c>
      <c r="F519" s="22">
        <v>2015.5471947194712</v>
      </c>
      <c r="G519" s="22">
        <v>2172.3275183495352</v>
      </c>
      <c r="H519" s="22">
        <v>2246.7446306267448</v>
      </c>
      <c r="I519" s="22">
        <v>2219.4459433040079</v>
      </c>
      <c r="J519" s="22">
        <v>2115.607352708058</v>
      </c>
      <c r="K519" s="22">
        <v>2002.0161823281906</v>
      </c>
      <c r="L519" s="22">
        <v>2021.7364214428242</v>
      </c>
      <c r="M519" s="22">
        <v>2067.5758673327787</v>
      </c>
      <c r="N519" s="20"/>
      <c r="O519" s="22">
        <v>2073.8167832167833</v>
      </c>
      <c r="P519" s="22">
        <v>2068.6524137931033</v>
      </c>
      <c r="Q519" s="22">
        <v>2032.7197916666669</v>
      </c>
      <c r="R519" s="22">
        <v>2158.7628183540342</v>
      </c>
      <c r="S519" s="22">
        <v>2241.0282749826047</v>
      </c>
      <c r="T519" s="22">
        <v>2224.6728149858864</v>
      </c>
      <c r="U519" s="22">
        <v>2094.042199488491</v>
      </c>
      <c r="V519" s="22">
        <v>2025.8363469508583</v>
      </c>
      <c r="W519" s="22">
        <v>2030.278352151352</v>
      </c>
      <c r="X519" s="20"/>
      <c r="Y519" s="22">
        <v>989.16749999999979</v>
      </c>
      <c r="Z519" s="22">
        <v>947.48888888888882</v>
      </c>
      <c r="AA519" s="22">
        <v>891.73376623376646</v>
      </c>
      <c r="AB519" s="22">
        <v>934.23018867924497</v>
      </c>
      <c r="AC519" s="22">
        <v>1254.4125233644857</v>
      </c>
      <c r="AD519" s="22">
        <v>1306.9157377049185</v>
      </c>
      <c r="AE519" s="22">
        <v>932.00818081587647</v>
      </c>
      <c r="AF519" s="22">
        <v>1289.7611140939598</v>
      </c>
      <c r="AG519" s="22">
        <v>1246.2042290076336</v>
      </c>
      <c r="AH519" s="22">
        <v>1376.1933880597014</v>
      </c>
    </row>
    <row r="520" spans="1:34" ht="15.75" thickTop="1">
      <c r="A520" s="19"/>
      <c r="B520" s="20" t="s">
        <v>51</v>
      </c>
      <c r="C520" s="20" t="s">
        <v>0</v>
      </c>
      <c r="D520" s="9">
        <v>162.86254908961078</v>
      </c>
      <c r="E520" s="9">
        <v>157.43180188986636</v>
      </c>
      <c r="F520" s="9">
        <v>159.19078455790776</v>
      </c>
      <c r="G520" s="9">
        <v>146.48358386064626</v>
      </c>
      <c r="H520" s="9">
        <v>150.31404172038287</v>
      </c>
      <c r="I520" s="9">
        <v>146.88449818258823</v>
      </c>
      <c r="J520" s="9">
        <v>137.89238285714305</v>
      </c>
      <c r="K520" s="9">
        <v>127.99587830241722</v>
      </c>
      <c r="L520" s="9">
        <v>128.49656780006495</v>
      </c>
      <c r="M520" s="9">
        <v>132.32844412568056</v>
      </c>
      <c r="N520" s="20"/>
      <c r="O520" s="9">
        <v>161.62098229201465</v>
      </c>
      <c r="P520" s="9">
        <v>154.39161638615428</v>
      </c>
      <c r="Q520" s="9">
        <v>154.48818672594476</v>
      </c>
      <c r="R520" s="9">
        <v>144.69776982462557</v>
      </c>
      <c r="S520" s="9">
        <v>151.14071700227458</v>
      </c>
      <c r="T520" s="9">
        <v>148.31382776913424</v>
      </c>
      <c r="U520" s="9">
        <v>135.78782293506367</v>
      </c>
      <c r="V520" s="9">
        <v>130.49138742837513</v>
      </c>
      <c r="W520" s="9">
        <v>129.69390943779055</v>
      </c>
      <c r="X520" s="20"/>
      <c r="Y520" s="9">
        <v>189.46518518518516</v>
      </c>
      <c r="Z520" s="9">
        <v>190.76501650165011</v>
      </c>
      <c r="AA520" s="9">
        <v>183.80470914127437</v>
      </c>
      <c r="AB520" s="9">
        <v>174.26981818181812</v>
      </c>
      <c r="AC520" s="9">
        <v>205.68694155611271</v>
      </c>
      <c r="AD520" s="9">
        <v>202.82469223907216</v>
      </c>
      <c r="AE520" s="9">
        <v>131.05022121669148</v>
      </c>
      <c r="AF520" s="9">
        <v>204.02821899441295</v>
      </c>
      <c r="AG520" s="9">
        <v>199.08125836335532</v>
      </c>
      <c r="AH520" s="9">
        <v>209.05145402708453</v>
      </c>
    </row>
    <row r="521" spans="1:34">
      <c r="A521" s="19"/>
      <c r="B521" s="20" t="s">
        <v>53</v>
      </c>
      <c r="C521" s="20" t="s">
        <v>0</v>
      </c>
      <c r="D521" s="15">
        <v>6.2873497433562922E-2</v>
      </c>
      <c r="E521" s="15">
        <v>6.8524150099344205E-2</v>
      </c>
      <c r="F521" s="15">
        <v>5.9791724664964463E-2</v>
      </c>
      <c r="G521" s="15">
        <v>0.1696928714885696</v>
      </c>
      <c r="H521" s="15">
        <v>0.17191127825618818</v>
      </c>
      <c r="I521" s="15">
        <v>0.18939937202915211</v>
      </c>
      <c r="J521" s="15">
        <v>0.24104739176014592</v>
      </c>
      <c r="K521" s="15">
        <v>0.29204403769802662</v>
      </c>
      <c r="L521" s="15">
        <v>0.3100399609180155</v>
      </c>
      <c r="M521" s="15">
        <v>0.3151585306901451</v>
      </c>
      <c r="N521" s="20"/>
      <c r="O521" s="15">
        <v>5.7303326993233768E-2</v>
      </c>
      <c r="P521" s="15">
        <v>7.3136509079151646E-2</v>
      </c>
      <c r="Q521" s="15">
        <v>8.247554897287486E-2</v>
      </c>
      <c r="R521" s="15">
        <v>0.17299562809915739</v>
      </c>
      <c r="S521" s="15">
        <v>0.17122098147682019</v>
      </c>
      <c r="T521" s="15">
        <v>0.18744290751673978</v>
      </c>
      <c r="U521" s="15">
        <v>0.2429633183591165</v>
      </c>
      <c r="V521" s="15">
        <v>0.28370812456973066</v>
      </c>
      <c r="W521" s="15">
        <v>0.30969096031558824</v>
      </c>
      <c r="X521" s="20"/>
      <c r="Y521" s="15">
        <v>5.4590570719602993E-2</v>
      </c>
      <c r="Z521" s="15">
        <v>5.280528052805282E-2</v>
      </c>
      <c r="AA521" s="15">
        <v>2.9458441510951838E-2</v>
      </c>
      <c r="AB521" s="15">
        <v>0.10190397661257077</v>
      </c>
      <c r="AC521" s="15">
        <v>5.845760341177704E-2</v>
      </c>
      <c r="AD521" s="15">
        <v>5.5958562345919276E-2</v>
      </c>
      <c r="AE521" s="15">
        <v>0.38588386827428534</v>
      </c>
      <c r="AF521" s="15">
        <v>5.3667549401174332E-2</v>
      </c>
      <c r="AG521" s="15">
        <v>6.7229847978543256E-2</v>
      </c>
      <c r="AH521" s="15">
        <v>5.1614526447158422E-2</v>
      </c>
    </row>
    <row r="522" spans="1:34">
      <c r="A522" s="19"/>
      <c r="B522" s="20" t="s">
        <v>55</v>
      </c>
      <c r="C522" s="20" t="s">
        <v>0</v>
      </c>
      <c r="D522" s="15">
        <v>5.2274375482293453E-2</v>
      </c>
      <c r="E522" s="15">
        <v>5.6796896397549534E-2</v>
      </c>
      <c r="F522" s="15">
        <v>5.1277498360766401E-2</v>
      </c>
      <c r="G522" s="15">
        <v>0.16191580274782519</v>
      </c>
      <c r="H522" s="15">
        <v>0.16331858460718385</v>
      </c>
      <c r="I522" s="15">
        <v>0.17837492623033452</v>
      </c>
      <c r="J522" s="15">
        <v>0.22557440394881503</v>
      </c>
      <c r="K522" s="15">
        <v>0.27226677435465496</v>
      </c>
      <c r="L522" s="15">
        <v>0.28852982543334482</v>
      </c>
      <c r="M522" s="15">
        <v>0.2968388178263861</v>
      </c>
      <c r="N522" s="20"/>
      <c r="O522" s="15">
        <v>4.7894894581845669E-2</v>
      </c>
      <c r="P522" s="15">
        <v>6.0938230689465862E-2</v>
      </c>
      <c r="Q522" s="15">
        <v>7.0473313286476408E-2</v>
      </c>
      <c r="R522" s="15">
        <v>0.16453094883728228</v>
      </c>
      <c r="S522" s="15">
        <v>0.16167419476864675</v>
      </c>
      <c r="T522" s="15">
        <v>0.17587503828641401</v>
      </c>
      <c r="U522" s="15">
        <v>0.22610334528673173</v>
      </c>
      <c r="V522" s="15">
        <v>0.26320635893476851</v>
      </c>
      <c r="W522" s="15">
        <v>0.28696943689308202</v>
      </c>
      <c r="X522" s="20"/>
      <c r="Y522" s="15">
        <v>5.4590570719602993E-2</v>
      </c>
      <c r="Z522" s="15">
        <v>5.280528052805282E-2</v>
      </c>
      <c r="AA522" s="15">
        <v>2.9458441510951838E-2</v>
      </c>
      <c r="AB522" s="15">
        <v>0.10190397661257077</v>
      </c>
      <c r="AC522" s="15">
        <v>5.6970067574230461E-2</v>
      </c>
      <c r="AD522" s="15">
        <v>5.45301015141035E-2</v>
      </c>
      <c r="AE522" s="15">
        <v>0.37522397568772881</v>
      </c>
      <c r="AF522" s="15">
        <v>5.2285853565192192E-2</v>
      </c>
      <c r="AG522" s="15">
        <v>6.5410108467987199E-2</v>
      </c>
      <c r="AH522" s="15">
        <v>5.0414619212796101E-2</v>
      </c>
    </row>
    <row r="523" spans="1:34">
      <c r="A523" s="19"/>
      <c r="B523" s="20" t="s">
        <v>57</v>
      </c>
      <c r="C523" s="20" t="s">
        <v>0</v>
      </c>
      <c r="D523" s="16">
        <v>261</v>
      </c>
      <c r="E523" s="16">
        <v>280</v>
      </c>
      <c r="F523" s="16">
        <v>303</v>
      </c>
      <c r="G523" s="16">
        <v>5041</v>
      </c>
      <c r="H523" s="16">
        <v>4643</v>
      </c>
      <c r="I523" s="16">
        <v>4092</v>
      </c>
      <c r="J523" s="16">
        <v>3785</v>
      </c>
      <c r="K523" s="16">
        <v>3565</v>
      </c>
      <c r="L523" s="16">
        <v>3507</v>
      </c>
      <c r="M523" s="16">
        <v>3603</v>
      </c>
      <c r="N523" s="20"/>
      <c r="O523" s="16">
        <v>286</v>
      </c>
      <c r="P523" s="16">
        <v>290</v>
      </c>
      <c r="Q523" s="16">
        <v>288</v>
      </c>
      <c r="R523" s="16">
        <v>4751</v>
      </c>
      <c r="S523" s="16">
        <v>4313</v>
      </c>
      <c r="T523" s="16">
        <v>3897</v>
      </c>
      <c r="U523" s="16">
        <v>3519</v>
      </c>
      <c r="V523" s="16">
        <v>3378</v>
      </c>
      <c r="W523" s="16">
        <v>3277</v>
      </c>
      <c r="X523" s="20"/>
      <c r="Y523" s="16">
        <v>80</v>
      </c>
      <c r="Z523" s="16">
        <v>63</v>
      </c>
      <c r="AA523" s="16">
        <v>77</v>
      </c>
      <c r="AB523" s="16">
        <v>53</v>
      </c>
      <c r="AC523" s="16">
        <v>963</v>
      </c>
      <c r="AD523" s="16">
        <v>915</v>
      </c>
      <c r="AE523" s="16">
        <v>907</v>
      </c>
      <c r="AF523" s="16">
        <v>745</v>
      </c>
      <c r="AG523" s="16">
        <v>655</v>
      </c>
      <c r="AH523" s="16">
        <v>670</v>
      </c>
    </row>
    <row r="524" spans="1:34">
      <c r="A524" s="19" t="s">
        <v>114</v>
      </c>
      <c r="B524" s="20" t="s">
        <v>1</v>
      </c>
      <c r="C524" s="20" t="s">
        <v>0</v>
      </c>
      <c r="D524" s="7">
        <v>3625.2000000000003</v>
      </c>
      <c r="E524" s="7">
        <v>2014</v>
      </c>
      <c r="F524" s="7">
        <v>8056</v>
      </c>
      <c r="G524" s="7">
        <v>133179.76</v>
      </c>
      <c r="H524" s="7">
        <v>159673.84</v>
      </c>
      <c r="I524" s="7">
        <v>163905</v>
      </c>
      <c r="J524" s="7">
        <v>315420</v>
      </c>
      <c r="K524" s="7">
        <v>344758</v>
      </c>
      <c r="L524" s="7">
        <v>389051.39999999979</v>
      </c>
      <c r="M524" s="7">
        <v>359685.1</v>
      </c>
      <c r="N524" s="20"/>
      <c r="O524" s="7">
        <v>2215.4</v>
      </c>
      <c r="P524" s="7">
        <v>5236.3999999999996</v>
      </c>
      <c r="Q524" s="7">
        <v>10271.4</v>
      </c>
      <c r="R524" s="7">
        <v>127172.76999999997</v>
      </c>
      <c r="S524" s="7">
        <v>163973.44000000003</v>
      </c>
      <c r="T524" s="7">
        <v>178501</v>
      </c>
      <c r="U524" s="7">
        <v>299981</v>
      </c>
      <c r="V524" s="7">
        <v>327364</v>
      </c>
      <c r="W524" s="7">
        <v>366512.27999999991</v>
      </c>
      <c r="X524" s="20"/>
      <c r="Y524" s="7">
        <v>1007</v>
      </c>
      <c r="Z524" s="7">
        <v>604.20000000000005</v>
      </c>
      <c r="AA524" s="7">
        <v>2416.8000000000002</v>
      </c>
      <c r="AB524" s="7"/>
      <c r="AC524" s="7">
        <v>46340.32</v>
      </c>
      <c r="AD524" s="7">
        <v>57702.610000000008</v>
      </c>
      <c r="AE524" s="7">
        <v>101126</v>
      </c>
      <c r="AF524" s="7">
        <v>136922</v>
      </c>
      <c r="AG524" s="7">
        <v>117075</v>
      </c>
      <c r="AH524" s="7">
        <v>144654.42000000001</v>
      </c>
    </row>
    <row r="525" spans="1:34">
      <c r="A525" s="19"/>
      <c r="B525" s="20" t="s">
        <v>3</v>
      </c>
      <c r="C525" s="20" t="s">
        <v>0</v>
      </c>
      <c r="D525" s="7">
        <v>0</v>
      </c>
      <c r="E525" s="7">
        <v>1208.4000000000001</v>
      </c>
      <c r="F525" s="7">
        <v>3021</v>
      </c>
      <c r="G525" s="7">
        <v>20079.629999999997</v>
      </c>
      <c r="H525" s="7">
        <v>32579.150000000005</v>
      </c>
      <c r="I525" s="7">
        <v>30439.5</v>
      </c>
      <c r="J525" s="7">
        <v>41517</v>
      </c>
      <c r="K525" s="7">
        <v>42402</v>
      </c>
      <c r="L525" s="7">
        <v>49628.200000000004</v>
      </c>
      <c r="M525" s="7">
        <v>49583</v>
      </c>
      <c r="N525" s="20"/>
      <c r="O525" s="7">
        <v>1208.4000000000001</v>
      </c>
      <c r="P525" s="7">
        <v>1208.4000000000001</v>
      </c>
      <c r="Q525" s="7">
        <v>3625.2000000000003</v>
      </c>
      <c r="R525" s="7">
        <v>29579.67</v>
      </c>
      <c r="S525" s="7">
        <v>34972.920000000006</v>
      </c>
      <c r="T525" s="7">
        <v>18164</v>
      </c>
      <c r="U525" s="7">
        <v>40382</v>
      </c>
      <c r="V525" s="7">
        <v>41701</v>
      </c>
      <c r="W525" s="7">
        <v>36848.799999999996</v>
      </c>
      <c r="X525" s="20"/>
      <c r="Y525" s="7">
        <v>0</v>
      </c>
      <c r="Z525" s="7">
        <v>0</v>
      </c>
      <c r="AA525" s="7">
        <v>0</v>
      </c>
      <c r="AB525" s="7"/>
      <c r="AC525" s="7">
        <v>3676.04</v>
      </c>
      <c r="AD525" s="7">
        <v>5346.96</v>
      </c>
      <c r="AE525" s="7">
        <v>6144</v>
      </c>
      <c r="AF525" s="7">
        <v>11707.5</v>
      </c>
      <c r="AG525" s="7">
        <v>9812</v>
      </c>
      <c r="AH525" s="7">
        <v>8272.7999999999993</v>
      </c>
    </row>
    <row r="526" spans="1:34">
      <c r="A526" s="19"/>
      <c r="B526" s="20" t="s">
        <v>5</v>
      </c>
      <c r="C526" s="20" t="s">
        <v>0</v>
      </c>
      <c r="D526" s="8">
        <v>3625.2000000000003</v>
      </c>
      <c r="E526" s="8">
        <v>805.59999999999991</v>
      </c>
      <c r="F526" s="8">
        <v>5035</v>
      </c>
      <c r="G526" s="8">
        <v>113100.13</v>
      </c>
      <c r="H526" s="8">
        <v>127094.68999999999</v>
      </c>
      <c r="I526" s="8">
        <v>133465.5</v>
      </c>
      <c r="J526" s="8">
        <v>273903</v>
      </c>
      <c r="K526" s="8">
        <v>302356</v>
      </c>
      <c r="L526" s="8">
        <v>339423.19999999978</v>
      </c>
      <c r="M526" s="8">
        <v>310102.09999999998</v>
      </c>
      <c r="N526" s="20"/>
      <c r="O526" s="8">
        <v>1007</v>
      </c>
      <c r="P526" s="8">
        <v>4027.9999999999995</v>
      </c>
      <c r="Q526" s="8">
        <v>6646.1999999999989</v>
      </c>
      <c r="R526" s="8">
        <v>97593.099999999977</v>
      </c>
      <c r="S526" s="8">
        <v>129000.52000000002</v>
      </c>
      <c r="T526" s="8">
        <v>160337</v>
      </c>
      <c r="U526" s="8">
        <v>259599</v>
      </c>
      <c r="V526" s="8">
        <v>285663</v>
      </c>
      <c r="W526" s="8">
        <v>329663.47999999992</v>
      </c>
      <c r="X526" s="20"/>
      <c r="Y526" s="8">
        <v>1007</v>
      </c>
      <c r="Z526" s="8">
        <v>604.20000000000005</v>
      </c>
      <c r="AA526" s="8">
        <v>2416.8000000000002</v>
      </c>
      <c r="AB526" s="8"/>
      <c r="AC526" s="8">
        <v>42664.28</v>
      </c>
      <c r="AD526" s="8">
        <v>52355.650000000009</v>
      </c>
      <c r="AE526" s="8">
        <v>94982</v>
      </c>
      <c r="AF526" s="8">
        <v>125214.5</v>
      </c>
      <c r="AG526" s="8">
        <v>107263</v>
      </c>
      <c r="AH526" s="8">
        <v>136381.62000000002</v>
      </c>
    </row>
    <row r="527" spans="1:34">
      <c r="A527" s="19"/>
      <c r="B527" s="20" t="s">
        <v>7</v>
      </c>
      <c r="C527" s="20" t="s">
        <v>0</v>
      </c>
      <c r="D527" s="7">
        <v>0</v>
      </c>
      <c r="E527" s="7">
        <v>0</v>
      </c>
      <c r="F527" s="7">
        <v>0</v>
      </c>
      <c r="G527" s="7">
        <v>361</v>
      </c>
      <c r="H527" s="7">
        <v>166</v>
      </c>
      <c r="I527" s="7">
        <v>77</v>
      </c>
      <c r="J527" s="7">
        <v>401.5</v>
      </c>
      <c r="K527" s="7">
        <v>338</v>
      </c>
      <c r="L527" s="7">
        <v>956</v>
      </c>
      <c r="M527" s="7">
        <v>640</v>
      </c>
      <c r="N527" s="20"/>
      <c r="O527" s="7">
        <v>0</v>
      </c>
      <c r="P527" s="7">
        <v>0</v>
      </c>
      <c r="Q527" s="7">
        <v>0</v>
      </c>
      <c r="R527" s="7">
        <v>139</v>
      </c>
      <c r="S527" s="7">
        <v>551</v>
      </c>
      <c r="T527" s="7">
        <v>0</v>
      </c>
      <c r="U527" s="7">
        <v>760</v>
      </c>
      <c r="V527" s="7">
        <v>1041</v>
      </c>
      <c r="W527" s="7">
        <v>598</v>
      </c>
      <c r="X527" s="20"/>
      <c r="Y527" s="7">
        <v>0</v>
      </c>
      <c r="Z527" s="7">
        <v>0</v>
      </c>
      <c r="AA527" s="7">
        <v>0</v>
      </c>
      <c r="AB527" s="7"/>
      <c r="AC527" s="7">
        <v>414</v>
      </c>
      <c r="AD527" s="7">
        <v>166</v>
      </c>
      <c r="AE527" s="7">
        <v>2776</v>
      </c>
      <c r="AF527" s="7">
        <v>3456</v>
      </c>
      <c r="AG527" s="7">
        <v>1756</v>
      </c>
      <c r="AH527" s="7">
        <v>1695</v>
      </c>
    </row>
    <row r="528" spans="1:34">
      <c r="A528" s="19"/>
      <c r="B528" s="20" t="s">
        <v>9</v>
      </c>
      <c r="C528" s="20" t="s">
        <v>0</v>
      </c>
      <c r="D528" s="8">
        <v>3625.2000000000003</v>
      </c>
      <c r="E528" s="8">
        <v>805.59999999999991</v>
      </c>
      <c r="F528" s="8">
        <v>5035</v>
      </c>
      <c r="G528" s="8">
        <v>113461.13</v>
      </c>
      <c r="H528" s="8">
        <v>127260.68999999999</v>
      </c>
      <c r="I528" s="8">
        <v>133542.5</v>
      </c>
      <c r="J528" s="8">
        <v>274304.5</v>
      </c>
      <c r="K528" s="8">
        <v>302694</v>
      </c>
      <c r="L528" s="8">
        <v>340379.19999999978</v>
      </c>
      <c r="M528" s="8">
        <v>310742.09999999998</v>
      </c>
      <c r="N528" s="20"/>
      <c r="O528" s="8">
        <v>1007</v>
      </c>
      <c r="P528" s="8">
        <v>4027.9999999999995</v>
      </c>
      <c r="Q528" s="8">
        <v>6646.1999999999989</v>
      </c>
      <c r="R528" s="8">
        <v>97732.099999999977</v>
      </c>
      <c r="S528" s="8">
        <v>129551.52000000002</v>
      </c>
      <c r="T528" s="8">
        <v>160337</v>
      </c>
      <c r="U528" s="8">
        <v>260359</v>
      </c>
      <c r="V528" s="8">
        <v>286704</v>
      </c>
      <c r="W528" s="8">
        <v>330261.47999999992</v>
      </c>
      <c r="X528" s="20"/>
      <c r="Y528" s="8">
        <v>1007</v>
      </c>
      <c r="Z528" s="8">
        <v>604.20000000000005</v>
      </c>
      <c r="AA528" s="8">
        <v>2416.8000000000002</v>
      </c>
      <c r="AB528" s="8"/>
      <c r="AC528" s="8">
        <v>43078.28</v>
      </c>
      <c r="AD528" s="8">
        <v>52521.650000000009</v>
      </c>
      <c r="AE528" s="8">
        <v>97758</v>
      </c>
      <c r="AF528" s="8">
        <v>128670.5</v>
      </c>
      <c r="AG528" s="8">
        <v>109019</v>
      </c>
      <c r="AH528" s="8">
        <v>138076.62000000002</v>
      </c>
    </row>
    <row r="529" spans="1:34">
      <c r="A529" s="19"/>
      <c r="B529" s="20" t="s">
        <v>11</v>
      </c>
      <c r="C529" s="20" t="s">
        <v>0</v>
      </c>
      <c r="D529" s="7">
        <v>60</v>
      </c>
      <c r="E529" s="7">
        <v>60</v>
      </c>
      <c r="F529" s="7">
        <v>240</v>
      </c>
      <c r="G529" s="7">
        <v>2279.21</v>
      </c>
      <c r="H529" s="7">
        <v>2304.38</v>
      </c>
      <c r="I529" s="7">
        <v>2520</v>
      </c>
      <c r="J529" s="7">
        <v>4530</v>
      </c>
      <c r="K529" s="7">
        <v>4830</v>
      </c>
      <c r="L529" s="7">
        <v>5490</v>
      </c>
      <c r="M529" s="7">
        <v>4800</v>
      </c>
      <c r="N529" s="20"/>
      <c r="O529" s="7">
        <v>90</v>
      </c>
      <c r="P529" s="7">
        <v>270</v>
      </c>
      <c r="Q529" s="7">
        <v>330</v>
      </c>
      <c r="R529" s="7">
        <v>1950</v>
      </c>
      <c r="S529" s="7">
        <v>2310</v>
      </c>
      <c r="T529" s="7">
        <v>2880</v>
      </c>
      <c r="U529" s="7">
        <v>4350</v>
      </c>
      <c r="V529" s="7">
        <v>4890</v>
      </c>
      <c r="W529" s="7">
        <v>4950</v>
      </c>
      <c r="X529" s="20"/>
      <c r="Y529" s="7">
        <v>60</v>
      </c>
      <c r="Z529" s="7">
        <v>30</v>
      </c>
      <c r="AA529" s="7">
        <v>120</v>
      </c>
      <c r="AB529" s="7"/>
      <c r="AC529" s="7">
        <v>1140</v>
      </c>
      <c r="AD529" s="7">
        <v>1230</v>
      </c>
      <c r="AE529" s="7">
        <v>2250</v>
      </c>
      <c r="AF529" s="7">
        <v>3000</v>
      </c>
      <c r="AG529" s="7">
        <v>2640</v>
      </c>
      <c r="AH529" s="7">
        <v>3000</v>
      </c>
    </row>
    <row r="530" spans="1:34" ht="15.75" thickBot="1">
      <c r="A530" s="19"/>
      <c r="B530" s="20" t="s">
        <v>13</v>
      </c>
      <c r="C530" s="20" t="s">
        <v>0</v>
      </c>
      <c r="D530" s="22">
        <v>3685.2000000000003</v>
      </c>
      <c r="E530" s="22">
        <v>865.59999999999991</v>
      </c>
      <c r="F530" s="22">
        <v>5275</v>
      </c>
      <c r="G530" s="22">
        <v>115740.34000000001</v>
      </c>
      <c r="H530" s="22">
        <v>129565.06999999999</v>
      </c>
      <c r="I530" s="22">
        <v>136062.5</v>
      </c>
      <c r="J530" s="22">
        <v>278834.5</v>
      </c>
      <c r="K530" s="22">
        <v>307524</v>
      </c>
      <c r="L530" s="22">
        <v>345869.19999999978</v>
      </c>
      <c r="M530" s="22">
        <v>315542.09999999998</v>
      </c>
      <c r="N530" s="20"/>
      <c r="O530" s="22">
        <v>1097</v>
      </c>
      <c r="P530" s="22">
        <v>4298</v>
      </c>
      <c r="Q530" s="22">
        <v>6976.1999999999989</v>
      </c>
      <c r="R530" s="22">
        <v>99682.099999999977</v>
      </c>
      <c r="S530" s="22">
        <v>131861.52000000002</v>
      </c>
      <c r="T530" s="22">
        <v>163217</v>
      </c>
      <c r="U530" s="22">
        <v>264709</v>
      </c>
      <c r="V530" s="22">
        <v>291594</v>
      </c>
      <c r="W530" s="22">
        <v>335211.47999999992</v>
      </c>
      <c r="X530" s="20"/>
      <c r="Y530" s="22">
        <v>1067</v>
      </c>
      <c r="Z530" s="22">
        <v>634.20000000000005</v>
      </c>
      <c r="AA530" s="22">
        <v>2536.8000000000002</v>
      </c>
      <c r="AB530" s="22"/>
      <c r="AC530" s="22">
        <v>44218.28</v>
      </c>
      <c r="AD530" s="22">
        <v>53751.650000000009</v>
      </c>
      <c r="AE530" s="22">
        <v>100008</v>
      </c>
      <c r="AF530" s="22">
        <v>131670.5</v>
      </c>
      <c r="AG530" s="22">
        <v>111659</v>
      </c>
      <c r="AH530" s="22">
        <v>141076.62000000002</v>
      </c>
    </row>
    <row r="531" spans="1:34" ht="15.75" thickTop="1">
      <c r="A531" s="19"/>
      <c r="B531" s="20" t="s">
        <v>15</v>
      </c>
      <c r="C531" s="20" t="s">
        <v>0</v>
      </c>
      <c r="D531" s="9">
        <v>96.359999999999985</v>
      </c>
      <c r="E531" s="9">
        <v>80.199999999999989</v>
      </c>
      <c r="F531" s="9">
        <v>320.8</v>
      </c>
      <c r="G531" s="9">
        <v>3525.5499999999965</v>
      </c>
      <c r="H531" s="9">
        <v>4298.4997705599953</v>
      </c>
      <c r="I531" s="9">
        <v>6272</v>
      </c>
      <c r="J531" s="9">
        <v>12421.749975999999</v>
      </c>
      <c r="K531" s="9">
        <v>12108</v>
      </c>
      <c r="L531" s="9">
        <v>13913.999916999999</v>
      </c>
      <c r="M531" s="9">
        <v>15119.828874999987</v>
      </c>
      <c r="N531" s="20"/>
      <c r="O531" s="9">
        <v>112.22</v>
      </c>
      <c r="P531" s="9">
        <v>322.52000000000004</v>
      </c>
      <c r="Q531" s="9">
        <v>433.02000000000004</v>
      </c>
      <c r="R531" s="9">
        <v>3153.9199999999978</v>
      </c>
      <c r="S531" s="9">
        <v>4687.0498852799947</v>
      </c>
      <c r="T531" s="9">
        <v>7256.2499879999996</v>
      </c>
      <c r="U531" s="9">
        <v>10810</v>
      </c>
      <c r="V531" s="9">
        <v>13002.250102</v>
      </c>
      <c r="W531" s="9">
        <v>12442</v>
      </c>
      <c r="X531" s="20"/>
      <c r="Y531" s="9">
        <v>70.100000000000009</v>
      </c>
      <c r="Z531" s="9">
        <v>36.06</v>
      </c>
      <c r="AA531" s="9">
        <v>144.24</v>
      </c>
      <c r="AB531" s="9"/>
      <c r="AC531" s="9">
        <v>1560.1599999999994</v>
      </c>
      <c r="AD531" s="9">
        <v>1753.1800000000003</v>
      </c>
      <c r="AE531" s="9">
        <v>5233.7744590000002</v>
      </c>
      <c r="AF531" s="9">
        <v>7772.6375120000002</v>
      </c>
      <c r="AG531" s="9">
        <v>5978.0528199999999</v>
      </c>
      <c r="AH531" s="9">
        <v>7205.3714519999994</v>
      </c>
    </row>
    <row r="532" spans="1:34">
      <c r="A532" s="19"/>
      <c r="B532" s="20" t="s">
        <v>17</v>
      </c>
      <c r="C532" s="20" t="s">
        <v>0</v>
      </c>
      <c r="D532" s="9">
        <v>1181</v>
      </c>
      <c r="E532" s="9">
        <v>480</v>
      </c>
      <c r="F532" s="9">
        <v>2625.2</v>
      </c>
      <c r="G532" s="9">
        <v>35654.550000000003</v>
      </c>
      <c r="H532" s="9">
        <v>47015.5</v>
      </c>
      <c r="I532" s="9">
        <v>62509</v>
      </c>
      <c r="J532" s="9">
        <v>140936</v>
      </c>
      <c r="K532" s="9">
        <v>145481.9</v>
      </c>
      <c r="L532" s="9">
        <v>184185.94999999995</v>
      </c>
      <c r="M532" s="9">
        <v>108748.09999999998</v>
      </c>
      <c r="N532" s="20"/>
      <c r="O532" s="9">
        <v>528</v>
      </c>
      <c r="P532" s="9">
        <v>1478.8</v>
      </c>
      <c r="Q532" s="9">
        <v>3060.6</v>
      </c>
      <c r="R532" s="9">
        <v>34049.300000000003</v>
      </c>
      <c r="S532" s="9">
        <v>48867.8</v>
      </c>
      <c r="T532" s="9">
        <v>64773.600000000006</v>
      </c>
      <c r="U532" s="9">
        <v>118428.2</v>
      </c>
      <c r="V532" s="9">
        <v>111494</v>
      </c>
      <c r="W532" s="9">
        <v>137351</v>
      </c>
      <c r="X532" s="20"/>
      <c r="Y532" s="9">
        <v>164</v>
      </c>
      <c r="Z532" s="9">
        <v>244</v>
      </c>
      <c r="AA532" s="9">
        <v>611</v>
      </c>
      <c r="AB532" s="9"/>
      <c r="AC532" s="9">
        <v>10413.549999999999</v>
      </c>
      <c r="AD532" s="9">
        <v>13592.5</v>
      </c>
      <c r="AE532" s="9">
        <v>24911.05</v>
      </c>
      <c r="AF532" s="9">
        <v>32930.93</v>
      </c>
      <c r="AG532" s="9">
        <v>28466.75</v>
      </c>
      <c r="AH532" s="9">
        <v>34996.58</v>
      </c>
    </row>
    <row r="533" spans="1:34">
      <c r="A533" s="19"/>
      <c r="B533" s="20" t="s">
        <v>19</v>
      </c>
      <c r="C533" s="20" t="s">
        <v>0</v>
      </c>
      <c r="D533" s="9">
        <v>0</v>
      </c>
      <c r="E533" s="9">
        <v>0</v>
      </c>
      <c r="F533" s="9">
        <v>0</v>
      </c>
      <c r="G533" s="9">
        <v>25</v>
      </c>
      <c r="H533" s="9">
        <v>3810</v>
      </c>
      <c r="I533" s="9">
        <v>3255</v>
      </c>
      <c r="J533" s="9">
        <v>3500</v>
      </c>
      <c r="K533" s="9">
        <v>6362</v>
      </c>
      <c r="L533" s="9">
        <v>10371.65</v>
      </c>
      <c r="M533" s="9">
        <v>0</v>
      </c>
      <c r="N533" s="20"/>
      <c r="O533" s="9">
        <v>0</v>
      </c>
      <c r="P533" s="9">
        <v>0</v>
      </c>
      <c r="Q533" s="9">
        <v>0</v>
      </c>
      <c r="R533" s="9">
        <v>0</v>
      </c>
      <c r="S533" s="9">
        <v>8239.66</v>
      </c>
      <c r="T533" s="9">
        <v>3359.5</v>
      </c>
      <c r="U533" s="9">
        <v>9284.5300000000007</v>
      </c>
      <c r="V533" s="9">
        <v>6791</v>
      </c>
      <c r="W533" s="9">
        <v>9759</v>
      </c>
      <c r="X533" s="20"/>
      <c r="Y533" s="9">
        <v>0</v>
      </c>
      <c r="Z533" s="9">
        <v>0</v>
      </c>
      <c r="AA533" s="9">
        <v>0</v>
      </c>
      <c r="AB533" s="9"/>
      <c r="AC533" s="9">
        <v>1326</v>
      </c>
      <c r="AD533" s="9">
        <v>25</v>
      </c>
      <c r="AE533" s="9">
        <v>1291</v>
      </c>
      <c r="AF533" s="9">
        <v>3833.55</v>
      </c>
      <c r="AG533" s="9">
        <v>3410.0699999999997</v>
      </c>
      <c r="AH533" s="9">
        <v>4279.0200000000004</v>
      </c>
    </row>
    <row r="534" spans="1:34">
      <c r="A534" s="19"/>
      <c r="B534" s="20" t="s">
        <v>21</v>
      </c>
      <c r="C534" s="20" t="s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50</v>
      </c>
      <c r="L534" s="9">
        <v>0</v>
      </c>
      <c r="M534" s="9">
        <v>0</v>
      </c>
      <c r="N534" s="20"/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3250</v>
      </c>
      <c r="X534" s="20"/>
      <c r="Y534" s="9">
        <v>0</v>
      </c>
      <c r="Z534" s="9">
        <v>0</v>
      </c>
      <c r="AA534" s="9">
        <v>0</v>
      </c>
      <c r="AB534" s="9"/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</row>
    <row r="535" spans="1:34">
      <c r="A535" s="19"/>
      <c r="B535" s="20" t="s">
        <v>23</v>
      </c>
      <c r="C535" s="20" t="s">
        <v>0</v>
      </c>
      <c r="D535" s="9">
        <v>-75</v>
      </c>
      <c r="E535" s="9"/>
      <c r="F535" s="9">
        <v>75</v>
      </c>
      <c r="G535" s="9">
        <v>1192.75</v>
      </c>
      <c r="H535" s="9">
        <v>3025.7299520040001</v>
      </c>
      <c r="I535" s="9">
        <v>1654</v>
      </c>
      <c r="J535" s="9">
        <v>1398</v>
      </c>
      <c r="K535" s="9">
        <v>2938</v>
      </c>
      <c r="L535" s="9">
        <v>3197</v>
      </c>
      <c r="M535" s="9">
        <v>3280</v>
      </c>
      <c r="N535" s="20"/>
      <c r="O535" s="9">
        <v>105</v>
      </c>
      <c r="P535" s="9">
        <v>30</v>
      </c>
      <c r="Q535" s="9">
        <v>110</v>
      </c>
      <c r="R535" s="9">
        <v>335.5</v>
      </c>
      <c r="S535" s="9">
        <v>882.25</v>
      </c>
      <c r="T535" s="9">
        <v>2052</v>
      </c>
      <c r="U535" s="9">
        <v>2524</v>
      </c>
      <c r="V535" s="9">
        <v>2511</v>
      </c>
      <c r="W535" s="9">
        <v>2140</v>
      </c>
      <c r="X535" s="20"/>
      <c r="Y535" s="9"/>
      <c r="Z535" s="9"/>
      <c r="AA535" s="9"/>
      <c r="AB535" s="9"/>
      <c r="AC535" s="9">
        <v>87</v>
      </c>
      <c r="AD535" s="9">
        <v>494.25</v>
      </c>
      <c r="AE535" s="9">
        <v>748</v>
      </c>
      <c r="AF535" s="9">
        <v>2456</v>
      </c>
      <c r="AG535" s="9">
        <v>2416</v>
      </c>
      <c r="AH535" s="9">
        <v>2546</v>
      </c>
    </row>
    <row r="536" spans="1:34">
      <c r="A536" s="19"/>
      <c r="B536" s="20" t="s">
        <v>25</v>
      </c>
      <c r="C536" s="20" t="s">
        <v>0</v>
      </c>
      <c r="D536" s="9">
        <v>63.54</v>
      </c>
      <c r="E536" s="9">
        <v>35.299999999999997</v>
      </c>
      <c r="F536" s="9">
        <v>141.20000000000002</v>
      </c>
      <c r="G536" s="9">
        <v>2178.0099999999993</v>
      </c>
      <c r="H536" s="9">
        <v>2598.6600000000003</v>
      </c>
      <c r="I536" s="9">
        <v>2877</v>
      </c>
      <c r="J536" s="9">
        <v>5650</v>
      </c>
      <c r="K536" s="9">
        <v>6184</v>
      </c>
      <c r="L536" s="9">
        <v>6822</v>
      </c>
      <c r="M536" s="9">
        <v>6008</v>
      </c>
      <c r="N536" s="20"/>
      <c r="O536" s="9">
        <v>38.83</v>
      </c>
      <c r="P536" s="9">
        <v>91.780000000000015</v>
      </c>
      <c r="Q536" s="9">
        <v>180.03000000000003</v>
      </c>
      <c r="R536" s="9">
        <v>2103.8799999999997</v>
      </c>
      <c r="S536" s="9">
        <v>2560.7200000000007</v>
      </c>
      <c r="T536" s="9">
        <v>3180</v>
      </c>
      <c r="U536" s="9">
        <v>5380</v>
      </c>
      <c r="V536" s="9">
        <v>5829</v>
      </c>
      <c r="W536" s="9">
        <v>6404</v>
      </c>
      <c r="X536" s="20"/>
      <c r="Y536" s="9">
        <v>17.649999999999999</v>
      </c>
      <c r="Z536" s="9">
        <v>10.59</v>
      </c>
      <c r="AA536" s="9">
        <v>42.36</v>
      </c>
      <c r="AB536" s="9"/>
      <c r="AC536" s="9">
        <v>734.23999999999978</v>
      </c>
      <c r="AD536" s="9">
        <v>914.2700000000001</v>
      </c>
      <c r="AE536" s="9">
        <v>2015</v>
      </c>
      <c r="AF536" s="9">
        <v>2441.5</v>
      </c>
      <c r="AG536" s="9">
        <v>2150</v>
      </c>
      <c r="AH536" s="9">
        <v>2532</v>
      </c>
    </row>
    <row r="537" spans="1:34">
      <c r="A537" s="19"/>
      <c r="B537" s="20" t="s">
        <v>27</v>
      </c>
      <c r="C537" s="20" t="s">
        <v>0</v>
      </c>
      <c r="D537" s="2">
        <v>17.999999999999993</v>
      </c>
      <c r="E537" s="2">
        <v>10</v>
      </c>
      <c r="F537" s="2">
        <v>40</v>
      </c>
      <c r="G537" s="2">
        <v>617</v>
      </c>
      <c r="H537" s="2">
        <v>721.99999999999989</v>
      </c>
      <c r="I537" s="2">
        <v>735</v>
      </c>
      <c r="J537" s="2">
        <v>1419</v>
      </c>
      <c r="K537" s="2">
        <v>1546</v>
      </c>
      <c r="L537" s="2">
        <v>1693.0000000000002</v>
      </c>
      <c r="M537" s="2">
        <v>1510.9999999999995</v>
      </c>
      <c r="N537" s="20"/>
      <c r="O537" s="2">
        <v>11</v>
      </c>
      <c r="P537" s="2">
        <v>26</v>
      </c>
      <c r="Q537" s="2">
        <v>51</v>
      </c>
      <c r="R537" s="2">
        <v>596</v>
      </c>
      <c r="S537" s="2">
        <v>736</v>
      </c>
      <c r="T537" s="2">
        <v>811</v>
      </c>
      <c r="U537" s="2">
        <v>1369</v>
      </c>
      <c r="V537" s="2">
        <v>1468</v>
      </c>
      <c r="W537" s="2">
        <v>1622</v>
      </c>
      <c r="X537" s="20"/>
      <c r="Y537" s="2">
        <v>5</v>
      </c>
      <c r="Z537" s="2">
        <v>3</v>
      </c>
      <c r="AA537" s="2">
        <v>12</v>
      </c>
      <c r="AB537" s="2"/>
      <c r="AC537" s="2">
        <v>208.00000000000011</v>
      </c>
      <c r="AD537" s="2">
        <v>258.99999999999989</v>
      </c>
      <c r="AE537" s="2">
        <v>458</v>
      </c>
      <c r="AF537" s="2">
        <v>614.00000000000023</v>
      </c>
      <c r="AG537" s="2">
        <v>532.99999999999989</v>
      </c>
      <c r="AH537" s="2">
        <v>631</v>
      </c>
    </row>
    <row r="538" spans="1:34">
      <c r="A538" s="19"/>
      <c r="B538" s="20" t="s">
        <v>29</v>
      </c>
      <c r="C538" s="20" t="s">
        <v>0</v>
      </c>
      <c r="D538" s="2">
        <v>22.000000000000011</v>
      </c>
      <c r="E538" s="2">
        <v>10</v>
      </c>
      <c r="F538" s="2">
        <v>47</v>
      </c>
      <c r="G538" s="2">
        <v>664</v>
      </c>
      <c r="H538" s="2">
        <v>749</v>
      </c>
      <c r="I538" s="2">
        <v>781</v>
      </c>
      <c r="J538" s="2">
        <v>1567</v>
      </c>
      <c r="K538" s="2">
        <v>1724</v>
      </c>
      <c r="L538" s="2">
        <v>1812.0000000000002</v>
      </c>
      <c r="M538" s="2">
        <v>1649.9999999999995</v>
      </c>
      <c r="N538" s="20"/>
      <c r="O538" s="2">
        <v>11</v>
      </c>
      <c r="P538" s="2">
        <v>26</v>
      </c>
      <c r="Q538" s="2">
        <v>51</v>
      </c>
      <c r="R538" s="2">
        <v>636</v>
      </c>
      <c r="S538" s="2">
        <v>793</v>
      </c>
      <c r="T538" s="2">
        <v>863</v>
      </c>
      <c r="U538" s="2">
        <v>1551</v>
      </c>
      <c r="V538" s="2">
        <v>1574</v>
      </c>
      <c r="W538" s="2">
        <v>1767</v>
      </c>
      <c r="X538" s="20"/>
      <c r="Y538" s="2">
        <v>5</v>
      </c>
      <c r="Z538" s="2">
        <v>3</v>
      </c>
      <c r="AA538" s="2">
        <v>12</v>
      </c>
      <c r="AB538" s="2"/>
      <c r="AC538" s="2">
        <v>209.00000000000011</v>
      </c>
      <c r="AD538" s="2">
        <v>260.99999999999983</v>
      </c>
      <c r="AE538" s="2">
        <v>489</v>
      </c>
      <c r="AF538" s="2">
        <v>646.00000000000034</v>
      </c>
      <c r="AG538" s="2">
        <v>536.99999999999989</v>
      </c>
      <c r="AH538" s="2">
        <v>654</v>
      </c>
    </row>
    <row r="539" spans="1:34">
      <c r="A539" s="19"/>
      <c r="B539" s="20" t="s">
        <v>31</v>
      </c>
      <c r="C539" s="20" t="s">
        <v>0</v>
      </c>
      <c r="D539" s="2">
        <v>2</v>
      </c>
      <c r="E539" s="2">
        <v>2</v>
      </c>
      <c r="F539" s="2">
        <v>8</v>
      </c>
      <c r="G539" s="2">
        <v>76</v>
      </c>
      <c r="H539" s="2">
        <v>77</v>
      </c>
      <c r="I539" s="2">
        <v>84</v>
      </c>
      <c r="J539" s="2">
        <v>151</v>
      </c>
      <c r="K539" s="2">
        <v>161</v>
      </c>
      <c r="L539" s="2">
        <v>183</v>
      </c>
      <c r="M539" s="2">
        <v>161</v>
      </c>
      <c r="N539" s="20"/>
      <c r="O539" s="2">
        <v>3</v>
      </c>
      <c r="P539" s="2">
        <v>9</v>
      </c>
      <c r="Q539" s="2">
        <v>11</v>
      </c>
      <c r="R539" s="2">
        <v>65</v>
      </c>
      <c r="S539" s="2">
        <v>77</v>
      </c>
      <c r="T539" s="2">
        <v>96</v>
      </c>
      <c r="U539" s="2">
        <v>147</v>
      </c>
      <c r="V539" s="2">
        <v>163</v>
      </c>
      <c r="W539" s="2">
        <v>165</v>
      </c>
      <c r="X539" s="20"/>
      <c r="Y539" s="2">
        <v>2</v>
      </c>
      <c r="Z539" s="2">
        <v>1</v>
      </c>
      <c r="AA539" s="2">
        <v>4</v>
      </c>
      <c r="AB539" s="2"/>
      <c r="AC539" s="2">
        <v>38</v>
      </c>
      <c r="AD539" s="2">
        <v>41</v>
      </c>
      <c r="AE539" s="2">
        <v>75</v>
      </c>
      <c r="AF539" s="2">
        <v>100</v>
      </c>
      <c r="AG539" s="2">
        <v>88</v>
      </c>
      <c r="AH539" s="2">
        <v>100</v>
      </c>
    </row>
    <row r="540" spans="1:34">
      <c r="A540" s="19"/>
      <c r="B540" s="20" t="s">
        <v>33</v>
      </c>
      <c r="C540" s="20" t="s">
        <v>0</v>
      </c>
      <c r="D540" s="10">
        <v>8.9999999999999964</v>
      </c>
      <c r="E540" s="10">
        <v>5</v>
      </c>
      <c r="F540" s="10">
        <v>5</v>
      </c>
      <c r="G540" s="10">
        <v>8.1184210526315788</v>
      </c>
      <c r="H540" s="10">
        <v>9.3766233766233746</v>
      </c>
      <c r="I540" s="10">
        <v>8.75</v>
      </c>
      <c r="J540" s="10">
        <v>9.3973509933774828</v>
      </c>
      <c r="K540" s="10">
        <v>9.6024844720496887</v>
      </c>
      <c r="L540" s="10">
        <v>9.2513661202185808</v>
      </c>
      <c r="M540" s="10">
        <v>9.3850931677018608</v>
      </c>
      <c r="N540" s="20"/>
      <c r="O540" s="10">
        <v>3.6666666666666665</v>
      </c>
      <c r="P540" s="10">
        <v>2.8888888888888888</v>
      </c>
      <c r="Q540" s="10">
        <v>4.6363636363636367</v>
      </c>
      <c r="R540" s="10">
        <v>9.1692307692307686</v>
      </c>
      <c r="S540" s="10">
        <v>9.5584415584415581</v>
      </c>
      <c r="T540" s="10">
        <v>8.4479166666666661</v>
      </c>
      <c r="U540" s="10">
        <v>9.3129251700680271</v>
      </c>
      <c r="V540" s="10">
        <v>9.0061349693251529</v>
      </c>
      <c r="W540" s="10">
        <v>9.8303030303030301</v>
      </c>
      <c r="X540" s="20"/>
      <c r="Y540" s="10">
        <v>2.5</v>
      </c>
      <c r="Z540" s="10">
        <v>3</v>
      </c>
      <c r="AA540" s="10">
        <v>3</v>
      </c>
      <c r="AB540" s="10"/>
      <c r="AC540" s="10">
        <v>5.4736842105263186</v>
      </c>
      <c r="AD540" s="10">
        <v>6.3170731707317049</v>
      </c>
      <c r="AE540" s="10">
        <v>6.1066666666666665</v>
      </c>
      <c r="AF540" s="10">
        <v>6.1400000000000023</v>
      </c>
      <c r="AG540" s="10">
        <v>6.0568181818181808</v>
      </c>
      <c r="AH540" s="10">
        <v>6.31</v>
      </c>
    </row>
    <row r="541" spans="1:34">
      <c r="A541" s="19"/>
      <c r="B541" s="20" t="s">
        <v>35</v>
      </c>
      <c r="C541" s="20" t="s">
        <v>0</v>
      </c>
      <c r="D541" s="10">
        <v>11.000000000000005</v>
      </c>
      <c r="E541" s="10">
        <v>5</v>
      </c>
      <c r="F541" s="10">
        <v>5.875</v>
      </c>
      <c r="G541" s="10">
        <v>8.7368421052631575</v>
      </c>
      <c r="H541" s="10">
        <v>9.7272727272727266</v>
      </c>
      <c r="I541" s="10">
        <v>9.2976190476190474</v>
      </c>
      <c r="J541" s="10">
        <v>10.377483443708609</v>
      </c>
      <c r="K541" s="10">
        <v>10.70807453416149</v>
      </c>
      <c r="L541" s="10">
        <v>9.9016393442622963</v>
      </c>
      <c r="M541" s="10">
        <v>10.248447204968942</v>
      </c>
      <c r="N541" s="20"/>
      <c r="O541" s="10">
        <v>3.6666666666666665</v>
      </c>
      <c r="P541" s="10">
        <v>2.8888888888888888</v>
      </c>
      <c r="Q541" s="10">
        <v>4.6363636363636367</v>
      </c>
      <c r="R541" s="10">
        <v>9.7846153846153854</v>
      </c>
      <c r="S541" s="10">
        <v>10.2987012987013</v>
      </c>
      <c r="T541" s="10">
        <v>8.9895833333333339</v>
      </c>
      <c r="U541" s="10">
        <v>10.551020408163266</v>
      </c>
      <c r="V541" s="10">
        <v>9.6564417177914113</v>
      </c>
      <c r="W541" s="10">
        <v>10.709090909090909</v>
      </c>
      <c r="X541" s="20"/>
      <c r="Y541" s="10">
        <v>2.5</v>
      </c>
      <c r="Z541" s="10">
        <v>3</v>
      </c>
      <c r="AA541" s="10">
        <v>3</v>
      </c>
      <c r="AB541" s="10"/>
      <c r="AC541" s="10">
        <v>5.5000000000000027</v>
      </c>
      <c r="AD541" s="10">
        <v>6.3658536585365812</v>
      </c>
      <c r="AE541" s="10">
        <v>6.52</v>
      </c>
      <c r="AF541" s="10">
        <v>6.4600000000000035</v>
      </c>
      <c r="AG541" s="10">
        <v>6.1022727272727257</v>
      </c>
      <c r="AH541" s="10">
        <v>6.54</v>
      </c>
    </row>
    <row r="542" spans="1:34">
      <c r="A542" s="19"/>
      <c r="B542" s="20" t="s">
        <v>37</v>
      </c>
      <c r="C542" s="20" t="s">
        <v>0</v>
      </c>
      <c r="D542" s="7">
        <v>1812.6000000000001</v>
      </c>
      <c r="E542" s="7">
        <v>1007</v>
      </c>
      <c r="F542" s="7">
        <v>1007</v>
      </c>
      <c r="G542" s="7">
        <v>1752.3652631578948</v>
      </c>
      <c r="H542" s="7">
        <v>2073.6862337662337</v>
      </c>
      <c r="I542" s="7">
        <v>1951.25</v>
      </c>
      <c r="J542" s="7">
        <v>2088.8741721854303</v>
      </c>
      <c r="K542" s="7">
        <v>2141.3540372670809</v>
      </c>
      <c r="L542" s="7">
        <v>2125.9639344262282</v>
      </c>
      <c r="M542" s="7">
        <v>2234.0689440993788</v>
      </c>
      <c r="N542" s="20"/>
      <c r="O542" s="7">
        <v>738.4666666666667</v>
      </c>
      <c r="P542" s="7">
        <v>581.82222222222219</v>
      </c>
      <c r="Q542" s="7">
        <v>933.76363636363635</v>
      </c>
      <c r="R542" s="7">
        <v>1956.5041538461535</v>
      </c>
      <c r="S542" s="7">
        <v>2129.525194805195</v>
      </c>
      <c r="T542" s="7">
        <v>1859.3854166666667</v>
      </c>
      <c r="U542" s="7">
        <v>2040.687074829932</v>
      </c>
      <c r="V542" s="7">
        <v>2008.3680981595091</v>
      </c>
      <c r="W542" s="7">
        <v>2221.2865454545449</v>
      </c>
      <c r="X542" s="20"/>
      <c r="Y542" s="7">
        <v>503.5</v>
      </c>
      <c r="Z542" s="7">
        <v>604.20000000000005</v>
      </c>
      <c r="AA542" s="7">
        <v>604.20000000000005</v>
      </c>
      <c r="AB542" s="7"/>
      <c r="AC542" s="7">
        <v>1219.4821052631578</v>
      </c>
      <c r="AD542" s="7">
        <v>1407.3807317073172</v>
      </c>
      <c r="AE542" s="7">
        <v>1348.3466666666666</v>
      </c>
      <c r="AF542" s="7">
        <v>1369.22</v>
      </c>
      <c r="AG542" s="7">
        <v>1330.3977272727273</v>
      </c>
      <c r="AH542" s="7">
        <v>1446.5442</v>
      </c>
    </row>
    <row r="543" spans="1:34">
      <c r="A543" s="19"/>
      <c r="B543" s="20" t="s">
        <v>39</v>
      </c>
      <c r="C543" s="20" t="s">
        <v>0</v>
      </c>
      <c r="D543" s="7">
        <v>0</v>
      </c>
      <c r="E543" s="7">
        <v>604.20000000000005</v>
      </c>
      <c r="F543" s="7">
        <v>377.625</v>
      </c>
      <c r="G543" s="7">
        <v>264.20565789473682</v>
      </c>
      <c r="H543" s="7">
        <v>423.10584415584424</v>
      </c>
      <c r="I543" s="7">
        <v>362.375</v>
      </c>
      <c r="J543" s="7">
        <v>274.94701986754967</v>
      </c>
      <c r="K543" s="7">
        <v>263.36645962732922</v>
      </c>
      <c r="L543" s="7">
        <v>271.192349726776</v>
      </c>
      <c r="M543" s="7">
        <v>307.96894409937886</v>
      </c>
      <c r="N543" s="20"/>
      <c r="O543" s="7">
        <v>402.8</v>
      </c>
      <c r="P543" s="7">
        <v>134.26666666666668</v>
      </c>
      <c r="Q543" s="7">
        <v>329.56363636363636</v>
      </c>
      <c r="R543" s="7">
        <v>455.07184615384614</v>
      </c>
      <c r="S543" s="7">
        <v>454.19376623376633</v>
      </c>
      <c r="T543" s="7">
        <v>189.20833333333334</v>
      </c>
      <c r="U543" s="7">
        <v>274.70748299319729</v>
      </c>
      <c r="V543" s="7">
        <v>255.83435582822085</v>
      </c>
      <c r="W543" s="7">
        <v>223.32606060606059</v>
      </c>
      <c r="X543" s="20"/>
      <c r="Y543" s="7">
        <v>0</v>
      </c>
      <c r="Z543" s="7">
        <v>0</v>
      </c>
      <c r="AA543" s="7">
        <v>0</v>
      </c>
      <c r="AB543" s="7"/>
      <c r="AC543" s="7">
        <v>96.737894736842108</v>
      </c>
      <c r="AD543" s="7">
        <v>130.41365853658536</v>
      </c>
      <c r="AE543" s="7">
        <v>81.92</v>
      </c>
      <c r="AF543" s="7">
        <v>117.075</v>
      </c>
      <c r="AG543" s="7">
        <v>111.5</v>
      </c>
      <c r="AH543" s="7">
        <v>82.727999999999994</v>
      </c>
    </row>
    <row r="544" spans="1:34">
      <c r="A544" s="19"/>
      <c r="B544" s="20" t="s">
        <v>41</v>
      </c>
      <c r="C544" s="20" t="s">
        <v>0</v>
      </c>
      <c r="D544" s="8">
        <v>1812.6000000000001</v>
      </c>
      <c r="E544" s="8">
        <v>402.79999999999995</v>
      </c>
      <c r="F544" s="8">
        <v>629.375</v>
      </c>
      <c r="G544" s="8">
        <v>1488.159605263158</v>
      </c>
      <c r="H544" s="8">
        <v>1650.5803896103894</v>
      </c>
      <c r="I544" s="8">
        <v>1588.875</v>
      </c>
      <c r="J544" s="8">
        <v>1813.9271523178807</v>
      </c>
      <c r="K544" s="8">
        <v>1877.9875776397516</v>
      </c>
      <c r="L544" s="8">
        <v>1854.7715846994522</v>
      </c>
      <c r="M544" s="8">
        <v>1926.1</v>
      </c>
      <c r="N544" s="20"/>
      <c r="O544" s="8">
        <v>335.66666666666669</v>
      </c>
      <c r="P544" s="8">
        <v>447.55555555555554</v>
      </c>
      <c r="Q544" s="8">
        <v>604.20000000000005</v>
      </c>
      <c r="R544" s="8">
        <v>1501.4323076923074</v>
      </c>
      <c r="S544" s="8">
        <v>1675.3314285714287</v>
      </c>
      <c r="T544" s="8">
        <v>1670.1770833333335</v>
      </c>
      <c r="U544" s="8">
        <v>1765.9795918367347</v>
      </c>
      <c r="V544" s="8">
        <v>1752.5337423312883</v>
      </c>
      <c r="W544" s="8">
        <v>1997.9604848484844</v>
      </c>
      <c r="X544" s="20"/>
      <c r="Y544" s="8">
        <v>503.5</v>
      </c>
      <c r="Z544" s="8">
        <v>604.20000000000005</v>
      </c>
      <c r="AA544" s="8">
        <v>604.20000000000005</v>
      </c>
      <c r="AB544" s="8"/>
      <c r="AC544" s="8">
        <v>1122.7442105263158</v>
      </c>
      <c r="AD544" s="8">
        <v>1276.9670731707317</v>
      </c>
      <c r="AE544" s="8">
        <v>1266.4266666666665</v>
      </c>
      <c r="AF544" s="8">
        <v>1252.145</v>
      </c>
      <c r="AG544" s="8">
        <v>1218.8977272727273</v>
      </c>
      <c r="AH544" s="8">
        <v>1363.8162</v>
      </c>
    </row>
    <row r="545" spans="1:34">
      <c r="A545" s="19"/>
      <c r="B545" s="20" t="s">
        <v>43</v>
      </c>
      <c r="C545" s="20" t="s">
        <v>0</v>
      </c>
      <c r="D545" s="7">
        <v>0</v>
      </c>
      <c r="E545" s="7">
        <v>0</v>
      </c>
      <c r="F545" s="7">
        <v>0</v>
      </c>
      <c r="G545" s="7">
        <v>4.75</v>
      </c>
      <c r="H545" s="7">
        <v>2.1558441558441559</v>
      </c>
      <c r="I545" s="7">
        <v>0.91666666666666663</v>
      </c>
      <c r="J545" s="7">
        <v>2.6589403973509933</v>
      </c>
      <c r="K545" s="7">
        <v>2.0993788819875778</v>
      </c>
      <c r="L545" s="7">
        <v>5.2240437158469941</v>
      </c>
      <c r="M545" s="7">
        <v>3.9751552795031055</v>
      </c>
      <c r="N545" s="20"/>
      <c r="O545" s="7">
        <v>0</v>
      </c>
      <c r="P545" s="7">
        <v>0</v>
      </c>
      <c r="Q545" s="7">
        <v>0</v>
      </c>
      <c r="R545" s="7">
        <v>2.1384615384615384</v>
      </c>
      <c r="S545" s="7">
        <v>7.1558441558441555</v>
      </c>
      <c r="T545" s="7">
        <v>0</v>
      </c>
      <c r="U545" s="7">
        <v>5.1700680272108848</v>
      </c>
      <c r="V545" s="7">
        <v>6.3865030674846626</v>
      </c>
      <c r="W545" s="7">
        <v>3.624242424242424</v>
      </c>
      <c r="X545" s="20"/>
      <c r="Y545" s="7">
        <v>0</v>
      </c>
      <c r="Z545" s="7">
        <v>0</v>
      </c>
      <c r="AA545" s="7">
        <v>0</v>
      </c>
      <c r="AB545" s="7"/>
      <c r="AC545" s="7">
        <v>10.894736842105264</v>
      </c>
      <c r="AD545" s="7">
        <v>4.0487804878048781</v>
      </c>
      <c r="AE545" s="7">
        <v>37.013333333333335</v>
      </c>
      <c r="AF545" s="7">
        <v>34.56</v>
      </c>
      <c r="AG545" s="7">
        <v>19.954545454545453</v>
      </c>
      <c r="AH545" s="7">
        <v>16.95</v>
      </c>
    </row>
    <row r="546" spans="1:34">
      <c r="A546" s="19"/>
      <c r="B546" s="20" t="s">
        <v>45</v>
      </c>
      <c r="C546" s="20" t="s">
        <v>0</v>
      </c>
      <c r="D546" s="8">
        <v>1812.6000000000001</v>
      </c>
      <c r="E546" s="8">
        <v>402.79999999999995</v>
      </c>
      <c r="F546" s="8">
        <v>629.375</v>
      </c>
      <c r="G546" s="8">
        <v>1492.909605263158</v>
      </c>
      <c r="H546" s="8">
        <v>1652.7362337662335</v>
      </c>
      <c r="I546" s="8">
        <v>1589.7916666666667</v>
      </c>
      <c r="J546" s="8">
        <v>1816.5860927152316</v>
      </c>
      <c r="K546" s="8">
        <v>1880.0869565217392</v>
      </c>
      <c r="L546" s="8">
        <v>1859.9956284152993</v>
      </c>
      <c r="M546" s="8">
        <v>1930.075155279503</v>
      </c>
      <c r="N546" s="20"/>
      <c r="O546" s="8">
        <v>335.66666666666669</v>
      </c>
      <c r="P546" s="8">
        <v>447.55555555555554</v>
      </c>
      <c r="Q546" s="8">
        <v>604.20000000000005</v>
      </c>
      <c r="R546" s="8">
        <v>1503.570769230769</v>
      </c>
      <c r="S546" s="8">
        <v>1682.4872727272727</v>
      </c>
      <c r="T546" s="8">
        <v>1670.1770833333335</v>
      </c>
      <c r="U546" s="8">
        <v>1771.1496598639455</v>
      </c>
      <c r="V546" s="8">
        <v>1758.920245398773</v>
      </c>
      <c r="W546" s="8">
        <v>2001.5847272727267</v>
      </c>
      <c r="X546" s="20"/>
      <c r="Y546" s="8">
        <v>503.5</v>
      </c>
      <c r="Z546" s="8">
        <v>604.20000000000005</v>
      </c>
      <c r="AA546" s="8">
        <v>604.20000000000005</v>
      </c>
      <c r="AB546" s="8"/>
      <c r="AC546" s="8">
        <v>1133.638947368421</v>
      </c>
      <c r="AD546" s="8">
        <v>1281.0158536585366</v>
      </c>
      <c r="AE546" s="8">
        <v>1303.4399999999998</v>
      </c>
      <c r="AF546" s="8">
        <v>1286.7049999999999</v>
      </c>
      <c r="AG546" s="8">
        <v>1238.8522727272727</v>
      </c>
      <c r="AH546" s="8">
        <v>1380.7662</v>
      </c>
    </row>
    <row r="547" spans="1:34">
      <c r="A547" s="19"/>
      <c r="B547" s="20" t="s">
        <v>47</v>
      </c>
      <c r="C547" s="20" t="s">
        <v>0</v>
      </c>
      <c r="D547" s="7">
        <v>30</v>
      </c>
      <c r="E547" s="7">
        <v>30</v>
      </c>
      <c r="F547" s="7">
        <v>30</v>
      </c>
      <c r="G547" s="7">
        <v>29.989605263157895</v>
      </c>
      <c r="H547" s="7">
        <v>29.92701298701299</v>
      </c>
      <c r="I547" s="7">
        <v>30</v>
      </c>
      <c r="J547" s="7">
        <v>30</v>
      </c>
      <c r="K547" s="7">
        <v>30</v>
      </c>
      <c r="L547" s="7">
        <v>30</v>
      </c>
      <c r="M547" s="7">
        <v>29.813664596273291</v>
      </c>
      <c r="N547" s="20"/>
      <c r="O547" s="7">
        <v>30</v>
      </c>
      <c r="P547" s="7">
        <v>30</v>
      </c>
      <c r="Q547" s="7">
        <v>30</v>
      </c>
      <c r="R547" s="7">
        <v>30</v>
      </c>
      <c r="S547" s="7">
        <v>30</v>
      </c>
      <c r="T547" s="7">
        <v>30</v>
      </c>
      <c r="U547" s="7">
        <v>29.591836734693878</v>
      </c>
      <c r="V547" s="7">
        <v>30</v>
      </c>
      <c r="W547" s="7">
        <v>30</v>
      </c>
      <c r="X547" s="20"/>
      <c r="Y547" s="7">
        <v>30</v>
      </c>
      <c r="Z547" s="7">
        <v>30</v>
      </c>
      <c r="AA547" s="7">
        <v>30</v>
      </c>
      <c r="AB547" s="7"/>
      <c r="AC547" s="7">
        <v>30</v>
      </c>
      <c r="AD547" s="7">
        <v>30</v>
      </c>
      <c r="AE547" s="7">
        <v>30</v>
      </c>
      <c r="AF547" s="7">
        <v>30</v>
      </c>
      <c r="AG547" s="7">
        <v>30</v>
      </c>
      <c r="AH547" s="7">
        <v>30</v>
      </c>
    </row>
    <row r="548" spans="1:34" ht="15.75" thickBot="1">
      <c r="A548" s="19"/>
      <c r="B548" s="20" t="s">
        <v>49</v>
      </c>
      <c r="C548" s="20" t="s">
        <v>0</v>
      </c>
      <c r="D548" s="22">
        <v>1842.6000000000001</v>
      </c>
      <c r="E548" s="22">
        <v>432.79999999999995</v>
      </c>
      <c r="F548" s="22">
        <v>659.375</v>
      </c>
      <c r="G548" s="22">
        <v>1522.899210526316</v>
      </c>
      <c r="H548" s="22">
        <v>1682.6632467532468</v>
      </c>
      <c r="I548" s="22">
        <v>1619.7916666666667</v>
      </c>
      <c r="J548" s="22">
        <v>1846.5860927152319</v>
      </c>
      <c r="K548" s="22">
        <v>1910.0869565217392</v>
      </c>
      <c r="L548" s="22">
        <v>1889.9956284152993</v>
      </c>
      <c r="M548" s="22">
        <v>1959.8888198757763</v>
      </c>
      <c r="N548" s="20"/>
      <c r="O548" s="22">
        <v>365.66666666666669</v>
      </c>
      <c r="P548" s="22">
        <v>477.55555555555554</v>
      </c>
      <c r="Q548" s="22">
        <v>634.19999999999993</v>
      </c>
      <c r="R548" s="22">
        <v>1533.570769230769</v>
      </c>
      <c r="S548" s="22">
        <v>1712.487272727273</v>
      </c>
      <c r="T548" s="22">
        <v>1700.1770833333333</v>
      </c>
      <c r="U548" s="22">
        <v>1800.7414965986395</v>
      </c>
      <c r="V548" s="22">
        <v>1788.920245398773</v>
      </c>
      <c r="W548" s="22">
        <v>2031.5847272727267</v>
      </c>
      <c r="X548" s="20"/>
      <c r="Y548" s="22">
        <v>533.5</v>
      </c>
      <c r="Z548" s="22">
        <v>634.20000000000005</v>
      </c>
      <c r="AA548" s="22">
        <v>634.20000000000005</v>
      </c>
      <c r="AB548" s="22"/>
      <c r="AC548" s="22">
        <v>1163.638947368421</v>
      </c>
      <c r="AD548" s="22">
        <v>1311.0158536585368</v>
      </c>
      <c r="AE548" s="22">
        <v>1333.44</v>
      </c>
      <c r="AF548" s="22">
        <v>1316.7049999999999</v>
      </c>
      <c r="AG548" s="22">
        <v>1268.8522727272727</v>
      </c>
      <c r="AH548" s="22">
        <v>1410.7662000000003</v>
      </c>
    </row>
    <row r="549" spans="1:34" ht="15.75" thickTop="1">
      <c r="A549" s="19"/>
      <c r="B549" s="20" t="s">
        <v>51</v>
      </c>
      <c r="C549" s="20" t="s">
        <v>0</v>
      </c>
      <c r="D549" s="9">
        <v>164.78181818181812</v>
      </c>
      <c r="E549" s="9">
        <v>80.559999999999988</v>
      </c>
      <c r="F549" s="9">
        <v>107.12765957446808</v>
      </c>
      <c r="G549" s="9">
        <v>170.33152108433737</v>
      </c>
      <c r="H549" s="9">
        <v>169.6858344459279</v>
      </c>
      <c r="I549" s="9">
        <v>170.89052496798976</v>
      </c>
      <c r="J549" s="9">
        <v>174.79451180599872</v>
      </c>
      <c r="K549" s="9">
        <v>175.38051044083528</v>
      </c>
      <c r="L549" s="9">
        <v>187.31964679911684</v>
      </c>
      <c r="M549" s="9">
        <v>187.94066666666671</v>
      </c>
      <c r="N549" s="20"/>
      <c r="O549" s="9">
        <v>91.545454545454547</v>
      </c>
      <c r="P549" s="9">
        <v>154.92307692307691</v>
      </c>
      <c r="Q549" s="9">
        <v>130.3176470588235</v>
      </c>
      <c r="R549" s="9">
        <v>153.44827044025155</v>
      </c>
      <c r="S549" s="9">
        <v>162.67404791929386</v>
      </c>
      <c r="T549" s="9">
        <v>185.79026651216685</v>
      </c>
      <c r="U549" s="9">
        <v>167.37524177949709</v>
      </c>
      <c r="V549" s="9">
        <v>181.48856416772554</v>
      </c>
      <c r="W549" s="9">
        <v>186.56676853423878</v>
      </c>
      <c r="X549" s="20"/>
      <c r="Y549" s="9">
        <v>201.4</v>
      </c>
      <c r="Z549" s="9">
        <v>201.4</v>
      </c>
      <c r="AA549" s="9">
        <v>201.4</v>
      </c>
      <c r="AB549" s="9"/>
      <c r="AC549" s="9">
        <v>204.13531100478457</v>
      </c>
      <c r="AD549" s="9">
        <v>200.59636015325688</v>
      </c>
      <c r="AE549" s="9">
        <v>194.23721881390594</v>
      </c>
      <c r="AF549" s="9">
        <v>193.83049535603706</v>
      </c>
      <c r="AG549" s="9">
        <v>199.7448789571695</v>
      </c>
      <c r="AH549" s="9">
        <v>208.53458715596335</v>
      </c>
    </row>
    <row r="550" spans="1:34">
      <c r="A550" s="19"/>
      <c r="B550" s="20" t="s">
        <v>53</v>
      </c>
      <c r="C550" s="20" t="s">
        <v>0</v>
      </c>
      <c r="D550" s="15">
        <v>0</v>
      </c>
      <c r="E550" s="15">
        <v>0.60000000000000009</v>
      </c>
      <c r="F550" s="15">
        <v>0.375</v>
      </c>
      <c r="G550" s="15">
        <v>0.15077088290292756</v>
      </c>
      <c r="H550" s="15">
        <v>0.20403561409934154</v>
      </c>
      <c r="I550" s="15">
        <v>0.18571428571428572</v>
      </c>
      <c r="J550" s="15">
        <v>0.13162450066577897</v>
      </c>
      <c r="K550" s="15">
        <v>0.12299061950701652</v>
      </c>
      <c r="L550" s="15">
        <v>0.12756206506389653</v>
      </c>
      <c r="M550" s="15">
        <v>0.13785113700845547</v>
      </c>
      <c r="N550" s="20"/>
      <c r="O550" s="15">
        <v>0.54545454545454553</v>
      </c>
      <c r="P550" s="15">
        <v>0.23076923076923081</v>
      </c>
      <c r="Q550" s="15">
        <v>0.35294117647058826</v>
      </c>
      <c r="R550" s="15">
        <v>0.2325943674892039</v>
      </c>
      <c r="S550" s="15">
        <v>0.2132840538077386</v>
      </c>
      <c r="T550" s="15">
        <v>0.10175853356563828</v>
      </c>
      <c r="U550" s="15">
        <v>0.13461519229551205</v>
      </c>
      <c r="V550" s="15">
        <v>0.1273841961852861</v>
      </c>
      <c r="W550" s="15">
        <v>0.10053905970081004</v>
      </c>
      <c r="X550" s="20"/>
      <c r="Y550" s="15">
        <v>0</v>
      </c>
      <c r="Z550" s="15">
        <v>0</v>
      </c>
      <c r="AA550" s="15">
        <v>0</v>
      </c>
      <c r="AB550" s="15"/>
      <c r="AC550" s="15">
        <v>7.9327030974322144E-2</v>
      </c>
      <c r="AD550" s="15">
        <v>9.2664092664092645E-2</v>
      </c>
      <c r="AE550" s="15">
        <v>6.075588869331329E-2</v>
      </c>
      <c r="AF550" s="15">
        <v>8.5504885993485338E-2</v>
      </c>
      <c r="AG550" s="15">
        <v>8.3809523809523806E-2</v>
      </c>
      <c r="AH550" s="15">
        <v>5.7190094848121466E-2</v>
      </c>
    </row>
    <row r="551" spans="1:34">
      <c r="A551" s="19"/>
      <c r="B551" s="20" t="s">
        <v>55</v>
      </c>
      <c r="C551" s="20" t="s">
        <v>0</v>
      </c>
      <c r="D551" s="15">
        <v>0</v>
      </c>
      <c r="E551" s="15">
        <v>0.60000000000000009</v>
      </c>
      <c r="F551" s="15">
        <v>0.375</v>
      </c>
      <c r="G551" s="15">
        <v>0.15036330480671217</v>
      </c>
      <c r="H551" s="15">
        <v>0.20382371503875382</v>
      </c>
      <c r="I551" s="15">
        <v>0.18562708102108769</v>
      </c>
      <c r="J551" s="15">
        <v>0.1314571680522067</v>
      </c>
      <c r="K551" s="15">
        <v>0.12287015786911468</v>
      </c>
      <c r="L551" s="15">
        <v>0.12724938039637204</v>
      </c>
      <c r="M551" s="15">
        <v>0.13760628943140515</v>
      </c>
      <c r="N551" s="20"/>
      <c r="O551" s="15">
        <v>0.54545454545454553</v>
      </c>
      <c r="P551" s="15">
        <v>0.23076923076923081</v>
      </c>
      <c r="Q551" s="15">
        <v>0.35294117647058826</v>
      </c>
      <c r="R551" s="15">
        <v>0.23234041911443068</v>
      </c>
      <c r="S551" s="15">
        <v>0.2125697555937586</v>
      </c>
      <c r="T551" s="15">
        <v>0.10175853356563828</v>
      </c>
      <c r="U551" s="15">
        <v>0.13427500739839263</v>
      </c>
      <c r="V551" s="15">
        <v>0.12698040529224586</v>
      </c>
      <c r="W551" s="15">
        <v>0.10037528777456192</v>
      </c>
      <c r="X551" s="20"/>
      <c r="Y551" s="15">
        <v>0</v>
      </c>
      <c r="Z551" s="15">
        <v>0</v>
      </c>
      <c r="AA551" s="15">
        <v>0</v>
      </c>
      <c r="AB551" s="15"/>
      <c r="AC551" s="15">
        <v>7.8624606239594538E-2</v>
      </c>
      <c r="AD551" s="15">
        <v>9.2398279481743201E-2</v>
      </c>
      <c r="AE551" s="15">
        <v>5.9132644222440377E-2</v>
      </c>
      <c r="AF551" s="15">
        <v>8.3399820484691328E-2</v>
      </c>
      <c r="AG551" s="15">
        <v>8.2571046275803459E-2</v>
      </c>
      <c r="AH551" s="15">
        <v>5.6527726587505427E-2</v>
      </c>
    </row>
    <row r="552" spans="1:34">
      <c r="A552" s="19"/>
      <c r="B552" s="20" t="s">
        <v>57</v>
      </c>
      <c r="C552" s="20" t="s">
        <v>0</v>
      </c>
      <c r="D552" s="16">
        <v>2</v>
      </c>
      <c r="E552" s="16">
        <v>2</v>
      </c>
      <c r="F552" s="16">
        <v>8</v>
      </c>
      <c r="G552" s="16">
        <v>76</v>
      </c>
      <c r="H552" s="16">
        <v>77</v>
      </c>
      <c r="I552" s="16">
        <v>84</v>
      </c>
      <c r="J552" s="16">
        <v>151</v>
      </c>
      <c r="K552" s="16">
        <v>161</v>
      </c>
      <c r="L552" s="16">
        <v>183</v>
      </c>
      <c r="M552" s="16">
        <v>161</v>
      </c>
      <c r="N552" s="20"/>
      <c r="O552" s="16">
        <v>3</v>
      </c>
      <c r="P552" s="16">
        <v>9</v>
      </c>
      <c r="Q552" s="16">
        <v>11</v>
      </c>
      <c r="R552" s="16">
        <v>65</v>
      </c>
      <c r="S552" s="16">
        <v>77</v>
      </c>
      <c r="T552" s="16">
        <v>96</v>
      </c>
      <c r="U552" s="16">
        <v>147</v>
      </c>
      <c r="V552" s="16">
        <v>163</v>
      </c>
      <c r="W552" s="16">
        <v>165</v>
      </c>
      <c r="X552" s="20"/>
      <c r="Y552" s="16">
        <v>2</v>
      </c>
      <c r="Z552" s="16">
        <v>1</v>
      </c>
      <c r="AA552" s="16">
        <v>4</v>
      </c>
      <c r="AB552" s="16"/>
      <c r="AC552" s="16">
        <v>38</v>
      </c>
      <c r="AD552" s="16">
        <v>41</v>
      </c>
      <c r="AE552" s="16">
        <v>75</v>
      </c>
      <c r="AF552" s="16">
        <v>100</v>
      </c>
      <c r="AG552" s="16">
        <v>88</v>
      </c>
      <c r="AH552" s="16">
        <v>100</v>
      </c>
    </row>
    <row r="553" spans="1:34">
      <c r="A553" s="19" t="s">
        <v>115</v>
      </c>
      <c r="B553" s="20" t="s">
        <v>1</v>
      </c>
      <c r="C553" s="20" t="s">
        <v>0</v>
      </c>
      <c r="D553" s="7">
        <v>13647813.799999995</v>
      </c>
      <c r="E553" s="7">
        <v>12854139.600000001</v>
      </c>
      <c r="F553" s="7">
        <v>11543448.500000006</v>
      </c>
      <c r="G553" s="7"/>
      <c r="H553" s="7"/>
      <c r="I553" s="7"/>
      <c r="J553" s="7"/>
      <c r="K553" s="7"/>
      <c r="L553" s="7"/>
      <c r="M553" s="7"/>
      <c r="N553" s="20"/>
      <c r="O553" s="7">
        <v>12648268.439999994</v>
      </c>
      <c r="P553" s="7">
        <v>11961987.120000003</v>
      </c>
      <c r="Q553" s="7">
        <v>10694341.800000008</v>
      </c>
      <c r="R553" s="7"/>
      <c r="S553" s="7"/>
      <c r="T553" s="7"/>
      <c r="U553" s="7"/>
      <c r="V553" s="7"/>
      <c r="W553" s="7"/>
      <c r="X553" s="20"/>
      <c r="Y553" s="7">
        <v>1210488.4999999998</v>
      </c>
      <c r="Z553" s="7">
        <v>1039949.1999999997</v>
      </c>
      <c r="AA553" s="7">
        <v>813425.6</v>
      </c>
      <c r="AB553" s="7">
        <v>720100.60000000021</v>
      </c>
      <c r="AC553" s="7"/>
      <c r="AD553" s="7"/>
      <c r="AE553" s="7"/>
      <c r="AF553" s="7"/>
      <c r="AG553" s="7"/>
      <c r="AH553" s="7"/>
    </row>
    <row r="554" spans="1:34">
      <c r="A554" s="19"/>
      <c r="B554" s="20" t="s">
        <v>3</v>
      </c>
      <c r="C554" s="20" t="s">
        <v>0</v>
      </c>
      <c r="D554" s="7">
        <v>2211578</v>
      </c>
      <c r="E554" s="7">
        <v>2385988.4999999991</v>
      </c>
      <c r="F554" s="7">
        <v>2026744.5299999996</v>
      </c>
      <c r="G554" s="7"/>
      <c r="H554" s="7"/>
      <c r="I554" s="7"/>
      <c r="J554" s="7"/>
      <c r="K554" s="7"/>
      <c r="L554" s="7"/>
      <c r="M554" s="7"/>
      <c r="N554" s="20"/>
      <c r="O554" s="7">
        <v>2180061</v>
      </c>
      <c r="P554" s="7">
        <v>2276400.6999999993</v>
      </c>
      <c r="Q554" s="7">
        <v>1963109.8</v>
      </c>
      <c r="R554" s="7"/>
      <c r="S554" s="7"/>
      <c r="T554" s="7"/>
      <c r="U554" s="7"/>
      <c r="V554" s="7"/>
      <c r="W554" s="7"/>
      <c r="X554" s="20"/>
      <c r="Y554" s="7">
        <v>78760.60000000002</v>
      </c>
      <c r="Z554" s="7">
        <v>68938.5</v>
      </c>
      <c r="AA554" s="7">
        <v>48619.19999999999</v>
      </c>
      <c r="AB554" s="7">
        <v>47745.299999999988</v>
      </c>
      <c r="AC554" s="7"/>
      <c r="AD554" s="7"/>
      <c r="AE554" s="7"/>
      <c r="AF554" s="7"/>
      <c r="AG554" s="7"/>
      <c r="AH554" s="7"/>
    </row>
    <row r="555" spans="1:34">
      <c r="A555" s="19"/>
      <c r="B555" s="20" t="s">
        <v>5</v>
      </c>
      <c r="C555" s="20" t="s">
        <v>0</v>
      </c>
      <c r="D555" s="8">
        <v>11436235.799999995</v>
      </c>
      <c r="E555" s="8">
        <v>10468151.100000001</v>
      </c>
      <c r="F555" s="8">
        <v>9516703.9700000063</v>
      </c>
      <c r="G555" s="8"/>
      <c r="H555" s="8"/>
      <c r="I555" s="8"/>
      <c r="J555" s="8"/>
      <c r="K555" s="8"/>
      <c r="L555" s="8"/>
      <c r="M555" s="8"/>
      <c r="N555" s="20"/>
      <c r="O555" s="8">
        <v>10468207.439999994</v>
      </c>
      <c r="P555" s="8">
        <v>9685586.4200000037</v>
      </c>
      <c r="Q555" s="8">
        <v>8731232.0000000075</v>
      </c>
      <c r="R555" s="8"/>
      <c r="S555" s="8"/>
      <c r="T555" s="8"/>
      <c r="U555" s="8"/>
      <c r="V555" s="8"/>
      <c r="W555" s="8"/>
      <c r="X555" s="20"/>
      <c r="Y555" s="8">
        <v>1131727.8999999997</v>
      </c>
      <c r="Z555" s="8">
        <v>971010.69999999972</v>
      </c>
      <c r="AA555" s="8">
        <v>764806.4</v>
      </c>
      <c r="AB555" s="8">
        <v>672355.30000000028</v>
      </c>
      <c r="AC555" s="8"/>
      <c r="AD555" s="8"/>
      <c r="AE555" s="8"/>
      <c r="AF555" s="8"/>
      <c r="AG555" s="8"/>
      <c r="AH555" s="8"/>
    </row>
    <row r="556" spans="1:34">
      <c r="A556" s="19"/>
      <c r="B556" s="20" t="s">
        <v>7</v>
      </c>
      <c r="C556" s="20" t="s">
        <v>0</v>
      </c>
      <c r="D556" s="7">
        <v>466040</v>
      </c>
      <c r="E556" s="7">
        <v>462357.5</v>
      </c>
      <c r="F556" s="7">
        <v>469760</v>
      </c>
      <c r="G556" s="7"/>
      <c r="H556" s="7"/>
      <c r="I556" s="7"/>
      <c r="J556" s="7"/>
      <c r="K556" s="7"/>
      <c r="L556" s="7"/>
      <c r="M556" s="7"/>
      <c r="N556" s="20"/>
      <c r="O556" s="7">
        <v>461840</v>
      </c>
      <c r="P556" s="7">
        <v>471092.5</v>
      </c>
      <c r="Q556" s="7">
        <v>460430</v>
      </c>
      <c r="R556" s="7"/>
      <c r="S556" s="7"/>
      <c r="T556" s="7"/>
      <c r="U556" s="7"/>
      <c r="V556" s="7"/>
      <c r="W556" s="7"/>
      <c r="X556" s="20"/>
      <c r="Y556" s="7">
        <v>31472.5</v>
      </c>
      <c r="Z556" s="7">
        <v>28312.5</v>
      </c>
      <c r="AA556" s="7">
        <v>22515</v>
      </c>
      <c r="AB556" s="7">
        <v>23520</v>
      </c>
      <c r="AC556" s="7"/>
      <c r="AD556" s="7"/>
      <c r="AE556" s="7"/>
      <c r="AF556" s="7"/>
      <c r="AG556" s="7"/>
      <c r="AH556" s="7"/>
    </row>
    <row r="557" spans="1:34">
      <c r="A557" s="19"/>
      <c r="B557" s="20" t="s">
        <v>9</v>
      </c>
      <c r="C557" s="20" t="s">
        <v>0</v>
      </c>
      <c r="D557" s="8">
        <v>11902275.799999995</v>
      </c>
      <c r="E557" s="8">
        <v>10930508.600000001</v>
      </c>
      <c r="F557" s="8">
        <v>9986463.9700000063</v>
      </c>
      <c r="G557" s="8"/>
      <c r="H557" s="8"/>
      <c r="I557" s="8"/>
      <c r="J557" s="8"/>
      <c r="K557" s="8"/>
      <c r="L557" s="8"/>
      <c r="M557" s="8"/>
      <c r="N557" s="20"/>
      <c r="O557" s="8">
        <v>10930047.439999994</v>
      </c>
      <c r="P557" s="8">
        <v>10156678.920000004</v>
      </c>
      <c r="Q557" s="8">
        <v>9191662.0000000075</v>
      </c>
      <c r="R557" s="8"/>
      <c r="S557" s="8"/>
      <c r="T557" s="8"/>
      <c r="U557" s="8"/>
      <c r="V557" s="8"/>
      <c r="W557" s="8"/>
      <c r="X557" s="20"/>
      <c r="Y557" s="8">
        <v>1163200.3999999997</v>
      </c>
      <c r="Z557" s="8">
        <v>999323.19999999972</v>
      </c>
      <c r="AA557" s="8">
        <v>787321.4</v>
      </c>
      <c r="AB557" s="8">
        <v>695875.30000000028</v>
      </c>
      <c r="AC557" s="8"/>
      <c r="AD557" s="8"/>
      <c r="AE557" s="8"/>
      <c r="AF557" s="8"/>
      <c r="AG557" s="8"/>
      <c r="AH557" s="8"/>
    </row>
    <row r="558" spans="1:34">
      <c r="A558" s="19"/>
      <c r="B558" s="20" t="s">
        <v>11</v>
      </c>
      <c r="C558" s="20" t="s">
        <v>0</v>
      </c>
      <c r="D558" s="7">
        <v>185520</v>
      </c>
      <c r="E558" s="7">
        <v>174720</v>
      </c>
      <c r="F558" s="7">
        <v>156600</v>
      </c>
      <c r="G558" s="7"/>
      <c r="H558" s="7"/>
      <c r="I558" s="7"/>
      <c r="J558" s="7"/>
      <c r="K558" s="7"/>
      <c r="L558" s="7"/>
      <c r="M558" s="7"/>
      <c r="N558" s="20"/>
      <c r="O558" s="7">
        <v>172169.99</v>
      </c>
      <c r="P558" s="7">
        <v>162300</v>
      </c>
      <c r="Q558" s="7">
        <v>145725.4</v>
      </c>
      <c r="R558" s="7"/>
      <c r="S558" s="7"/>
      <c r="T558" s="7"/>
      <c r="U558" s="7"/>
      <c r="V558" s="7"/>
      <c r="W558" s="7"/>
      <c r="X558" s="20"/>
      <c r="Y558" s="7">
        <v>34590</v>
      </c>
      <c r="Z558" s="7">
        <v>30930</v>
      </c>
      <c r="AA558" s="7">
        <v>24720</v>
      </c>
      <c r="AB558" s="7">
        <v>22140</v>
      </c>
      <c r="AC558" s="7"/>
      <c r="AD558" s="7"/>
      <c r="AE558" s="7"/>
      <c r="AF558" s="7"/>
      <c r="AG558" s="7"/>
      <c r="AH558" s="7"/>
    </row>
    <row r="559" spans="1:34" ht="15.75" thickBot="1">
      <c r="A559" s="19"/>
      <c r="B559" s="20" t="s">
        <v>13</v>
      </c>
      <c r="C559" s="20" t="s">
        <v>0</v>
      </c>
      <c r="D559" s="22">
        <v>12087795.799999995</v>
      </c>
      <c r="E559" s="22">
        <v>11105228.600000001</v>
      </c>
      <c r="F559" s="22">
        <v>10143063.970000006</v>
      </c>
      <c r="G559" s="22"/>
      <c r="H559" s="22"/>
      <c r="I559" s="22"/>
      <c r="J559" s="22"/>
      <c r="K559" s="22"/>
      <c r="L559" s="22"/>
      <c r="M559" s="22"/>
      <c r="N559" s="20"/>
      <c r="O559" s="22">
        <v>11102217.429999994</v>
      </c>
      <c r="P559" s="22">
        <v>10318978.920000004</v>
      </c>
      <c r="Q559" s="22">
        <v>9337387.4000000078</v>
      </c>
      <c r="R559" s="22"/>
      <c r="S559" s="22"/>
      <c r="T559" s="22"/>
      <c r="U559" s="22"/>
      <c r="V559" s="22"/>
      <c r="W559" s="22"/>
      <c r="X559" s="20"/>
      <c r="Y559" s="22">
        <v>1197790.3999999997</v>
      </c>
      <c r="Z559" s="22">
        <v>1030253.1999999997</v>
      </c>
      <c r="AA559" s="22">
        <v>812041.4</v>
      </c>
      <c r="AB559" s="22">
        <v>718015.30000000028</v>
      </c>
      <c r="AC559" s="22"/>
      <c r="AD559" s="22"/>
      <c r="AE559" s="22"/>
      <c r="AF559" s="22"/>
      <c r="AG559" s="22"/>
      <c r="AH559" s="22"/>
    </row>
    <row r="560" spans="1:34" ht="15.75" thickTop="1">
      <c r="A560" s="19"/>
      <c r="B560" s="20" t="s">
        <v>15</v>
      </c>
      <c r="C560" s="20" t="s">
        <v>0</v>
      </c>
      <c r="D560" s="9">
        <v>5125874.8117199969</v>
      </c>
      <c r="E560" s="9">
        <v>4992054.4656212414</v>
      </c>
      <c r="F560" s="9">
        <v>4675442.9652279997</v>
      </c>
      <c r="G560" s="9"/>
      <c r="H560" s="9"/>
      <c r="I560" s="9"/>
      <c r="J560" s="9"/>
      <c r="K560" s="9"/>
      <c r="L560" s="9"/>
      <c r="M560" s="9"/>
      <c r="N560" s="20"/>
      <c r="O560" s="9">
        <v>4731609.9695683587</v>
      </c>
      <c r="P560" s="9">
        <v>4623481.22688038</v>
      </c>
      <c r="Q560" s="9">
        <v>4315782.6868320024</v>
      </c>
      <c r="R560" s="9"/>
      <c r="S560" s="9"/>
      <c r="T560" s="9"/>
      <c r="U560" s="9"/>
      <c r="V560" s="9"/>
      <c r="W560" s="9"/>
      <c r="X560" s="20"/>
      <c r="Y560" s="9">
        <v>290089.88508450054</v>
      </c>
      <c r="Z560" s="9">
        <v>251371.34449400008</v>
      </c>
      <c r="AA560" s="9">
        <v>204332.44423599995</v>
      </c>
      <c r="AB560" s="9">
        <v>185012.10073600017</v>
      </c>
      <c r="AC560" s="9"/>
      <c r="AD560" s="9"/>
      <c r="AE560" s="9"/>
      <c r="AF560" s="9"/>
      <c r="AG560" s="9"/>
      <c r="AH560" s="9"/>
    </row>
    <row r="561" spans="1:34">
      <c r="A561" s="19"/>
      <c r="B561" s="20" t="s">
        <v>17</v>
      </c>
      <c r="C561" s="20" t="s">
        <v>0</v>
      </c>
      <c r="D561" s="9">
        <v>629194</v>
      </c>
      <c r="E561" s="9">
        <v>622065.35</v>
      </c>
      <c r="F561" s="9">
        <v>689684.6699999983</v>
      </c>
      <c r="G561" s="9"/>
      <c r="H561" s="9"/>
      <c r="I561" s="9"/>
      <c r="J561" s="9"/>
      <c r="K561" s="9"/>
      <c r="L561" s="9"/>
      <c r="M561" s="9"/>
      <c r="N561" s="20"/>
      <c r="O561" s="9">
        <v>601792.75</v>
      </c>
      <c r="P561" s="9">
        <v>631710.94999999972</v>
      </c>
      <c r="Q561" s="9">
        <v>951020.98999999906</v>
      </c>
      <c r="R561" s="9"/>
      <c r="S561" s="9"/>
      <c r="T561" s="9"/>
      <c r="U561" s="9"/>
      <c r="V561" s="9"/>
      <c r="W561" s="9"/>
      <c r="X561" s="20"/>
      <c r="Y561" s="9">
        <v>121363</v>
      </c>
      <c r="Z561" s="9">
        <v>89300</v>
      </c>
      <c r="AA561" s="9">
        <v>126236.47000000002</v>
      </c>
      <c r="AB561" s="9">
        <v>98786.200000000026</v>
      </c>
      <c r="AC561" s="9"/>
      <c r="AD561" s="9"/>
      <c r="AE561" s="9"/>
      <c r="AF561" s="9"/>
      <c r="AG561" s="9"/>
      <c r="AH561" s="9"/>
    </row>
    <row r="562" spans="1:34">
      <c r="A562" s="19"/>
      <c r="B562" s="20" t="s">
        <v>19</v>
      </c>
      <c r="C562" s="20" t="s">
        <v>0</v>
      </c>
      <c r="D562" s="9">
        <v>2878546.5200000005</v>
      </c>
      <c r="E562" s="9">
        <v>2802907.8799999994</v>
      </c>
      <c r="F562" s="9">
        <v>2618460.9200000023</v>
      </c>
      <c r="G562" s="9"/>
      <c r="H562" s="9"/>
      <c r="I562" s="9"/>
      <c r="J562" s="9"/>
      <c r="K562" s="9"/>
      <c r="L562" s="9"/>
      <c r="M562" s="9"/>
      <c r="N562" s="20"/>
      <c r="O562" s="9">
        <v>2423028.0000000005</v>
      </c>
      <c r="P562" s="9">
        <v>2416688.3600000003</v>
      </c>
      <c r="Q562" s="9">
        <v>2334065.7699999996</v>
      </c>
      <c r="R562" s="9"/>
      <c r="S562" s="9"/>
      <c r="T562" s="9"/>
      <c r="U562" s="9"/>
      <c r="V562" s="9"/>
      <c r="W562" s="9"/>
      <c r="X562" s="20"/>
      <c r="Y562" s="9">
        <v>32990.949999999997</v>
      </c>
      <c r="Z562" s="9">
        <v>35913.78</v>
      </c>
      <c r="AA562" s="9">
        <v>63135.119999999995</v>
      </c>
      <c r="AB562" s="9">
        <v>54018.560000000005</v>
      </c>
      <c r="AC562" s="9"/>
      <c r="AD562" s="9"/>
      <c r="AE562" s="9"/>
      <c r="AF562" s="9"/>
      <c r="AG562" s="9"/>
      <c r="AH562" s="9"/>
    </row>
    <row r="563" spans="1:34">
      <c r="A563" s="19"/>
      <c r="B563" s="20" t="s">
        <v>21</v>
      </c>
      <c r="C563" s="20" t="s">
        <v>0</v>
      </c>
      <c r="D563" s="9">
        <v>2346247.2400000002</v>
      </c>
      <c r="E563" s="9">
        <v>2445407.8499999992</v>
      </c>
      <c r="F563" s="9">
        <v>2171517.3499999996</v>
      </c>
      <c r="G563" s="9"/>
      <c r="H563" s="9"/>
      <c r="I563" s="9"/>
      <c r="J563" s="9"/>
      <c r="K563" s="9"/>
      <c r="L563" s="9"/>
      <c r="M563" s="9"/>
      <c r="N563" s="20"/>
      <c r="O563" s="9">
        <v>1826295.93</v>
      </c>
      <c r="P563" s="9">
        <v>2014882.3100000003</v>
      </c>
      <c r="Q563" s="9">
        <v>1858208.86</v>
      </c>
      <c r="R563" s="9"/>
      <c r="S563" s="9"/>
      <c r="T563" s="9"/>
      <c r="U563" s="9"/>
      <c r="V563" s="9"/>
      <c r="W563" s="9"/>
      <c r="X563" s="20"/>
      <c r="Y563" s="9">
        <v>0</v>
      </c>
      <c r="Z563" s="9">
        <v>0</v>
      </c>
      <c r="AA563" s="9">
        <v>0</v>
      </c>
      <c r="AB563" s="9">
        <v>0</v>
      </c>
      <c r="AC563" s="9"/>
      <c r="AD563" s="9"/>
      <c r="AE563" s="9"/>
      <c r="AF563" s="9"/>
      <c r="AG563" s="9"/>
      <c r="AH563" s="9"/>
    </row>
    <row r="564" spans="1:34">
      <c r="A564" s="19"/>
      <c r="B564" s="20" t="s">
        <v>23</v>
      </c>
      <c r="C564" s="20" t="s">
        <v>0</v>
      </c>
      <c r="D564" s="9">
        <v>1318444.3184639998</v>
      </c>
      <c r="E564" s="9">
        <v>995331.17758499575</v>
      </c>
      <c r="F564" s="9">
        <v>927263.74901190423</v>
      </c>
      <c r="G564" s="9"/>
      <c r="H564" s="9"/>
      <c r="I564" s="9"/>
      <c r="J564" s="9"/>
      <c r="K564" s="9"/>
      <c r="L564" s="9"/>
      <c r="M564" s="9"/>
      <c r="N564" s="20"/>
      <c r="O564" s="9">
        <v>1186208.1742367975</v>
      </c>
      <c r="P564" s="9">
        <v>1047548.415307601</v>
      </c>
      <c r="Q564" s="9">
        <v>960772.96938200202</v>
      </c>
      <c r="R564" s="9"/>
      <c r="S564" s="9"/>
      <c r="T564" s="9"/>
      <c r="U564" s="9"/>
      <c r="V564" s="9"/>
      <c r="W564" s="9"/>
      <c r="X564" s="20"/>
      <c r="Y564" s="9">
        <v>-1930</v>
      </c>
      <c r="Z564" s="9">
        <v>-240</v>
      </c>
      <c r="AA564" s="9">
        <v>-395</v>
      </c>
      <c r="AB564" s="9">
        <v>790</v>
      </c>
      <c r="AC564" s="9"/>
      <c r="AD564" s="9"/>
      <c r="AE564" s="9"/>
      <c r="AF564" s="9"/>
      <c r="AG564" s="9"/>
      <c r="AH564" s="9"/>
    </row>
    <row r="565" spans="1:34">
      <c r="A565" s="19"/>
      <c r="B565" s="20" t="s">
        <v>25</v>
      </c>
      <c r="C565" s="20" t="s">
        <v>0</v>
      </c>
      <c r="D565" s="9">
        <v>103284.92000000001</v>
      </c>
      <c r="E565" s="9">
        <v>98336.809992399998</v>
      </c>
      <c r="F565" s="9">
        <v>120338</v>
      </c>
      <c r="G565" s="9"/>
      <c r="H565" s="9"/>
      <c r="I565" s="9"/>
      <c r="J565" s="9"/>
      <c r="K565" s="9"/>
      <c r="L565" s="9"/>
      <c r="M565" s="9"/>
      <c r="N565" s="20"/>
      <c r="O565" s="9">
        <v>97934.409999999974</v>
      </c>
      <c r="P565" s="9">
        <v>96304.13</v>
      </c>
      <c r="Q565" s="9">
        <v>117084.81999999999</v>
      </c>
      <c r="R565" s="9"/>
      <c r="S565" s="9"/>
      <c r="T565" s="9"/>
      <c r="U565" s="9"/>
      <c r="V565" s="9"/>
      <c r="W565" s="9"/>
      <c r="X565" s="20"/>
      <c r="Y565" s="9">
        <v>31121.470000000005</v>
      </c>
      <c r="Z565" s="9">
        <v>27765.459538400002</v>
      </c>
      <c r="AA565" s="9">
        <v>21600.71999999999</v>
      </c>
      <c r="AB565" s="9">
        <v>30480.36</v>
      </c>
      <c r="AC565" s="9"/>
      <c r="AD565" s="9"/>
      <c r="AE565" s="9"/>
      <c r="AF565" s="9"/>
      <c r="AG565" s="9"/>
      <c r="AH565" s="9"/>
    </row>
    <row r="566" spans="1:34">
      <c r="A566" s="19"/>
      <c r="B566" s="20" t="s">
        <v>27</v>
      </c>
      <c r="C566" s="20" t="s">
        <v>0</v>
      </c>
      <c r="D566" s="2">
        <v>69193.999999999971</v>
      </c>
      <c r="E566" s="2">
        <v>65774.000000000015</v>
      </c>
      <c r="F566" s="2">
        <v>59998.000000000015</v>
      </c>
      <c r="G566" s="2"/>
      <c r="H566" s="2"/>
      <c r="I566" s="2"/>
      <c r="J566" s="2"/>
      <c r="K566" s="2"/>
      <c r="L566" s="2"/>
      <c r="M566" s="2"/>
      <c r="N566" s="20"/>
      <c r="O566" s="2">
        <v>65096.999999999964</v>
      </c>
      <c r="P566" s="2">
        <v>61871.999999999971</v>
      </c>
      <c r="Q566" s="2">
        <v>55423.000000000015</v>
      </c>
      <c r="R566" s="2"/>
      <c r="S566" s="2"/>
      <c r="T566" s="2"/>
      <c r="U566" s="2"/>
      <c r="V566" s="2"/>
      <c r="W566" s="2"/>
      <c r="X566" s="20"/>
      <c r="Y566" s="2">
        <v>6188.0000000000164</v>
      </c>
      <c r="Z566" s="2">
        <v>5306.9999999999982</v>
      </c>
      <c r="AA566" s="2">
        <v>4294.9999999999991</v>
      </c>
      <c r="AB566" s="2">
        <v>3679.0000000000023</v>
      </c>
      <c r="AC566" s="2"/>
      <c r="AD566" s="2"/>
      <c r="AE566" s="2"/>
      <c r="AF566" s="2"/>
      <c r="AG566" s="2"/>
      <c r="AH566" s="2"/>
    </row>
    <row r="567" spans="1:34">
      <c r="A567" s="19"/>
      <c r="B567" s="20" t="s">
        <v>29</v>
      </c>
      <c r="C567" s="20" t="s">
        <v>0</v>
      </c>
      <c r="D567" s="2">
        <v>83909.999999999956</v>
      </c>
      <c r="E567" s="2">
        <v>79718.999999999884</v>
      </c>
      <c r="F567" s="2">
        <v>73128.000000000044</v>
      </c>
      <c r="G567" s="2"/>
      <c r="H567" s="2"/>
      <c r="I567" s="2"/>
      <c r="J567" s="2"/>
      <c r="K567" s="2"/>
      <c r="L567" s="2"/>
      <c r="M567" s="2"/>
      <c r="N567" s="20"/>
      <c r="O567" s="2">
        <v>81000.999999999956</v>
      </c>
      <c r="P567" s="2">
        <v>76987.999999999956</v>
      </c>
      <c r="Q567" s="2">
        <v>68636.000000000029</v>
      </c>
      <c r="R567" s="2"/>
      <c r="S567" s="2"/>
      <c r="T567" s="2"/>
      <c r="U567" s="2"/>
      <c r="V567" s="2"/>
      <c r="W567" s="2"/>
      <c r="X567" s="20"/>
      <c r="Y567" s="2">
        <v>6297.0000000000164</v>
      </c>
      <c r="Z567" s="2">
        <v>5369</v>
      </c>
      <c r="AA567" s="2">
        <v>4339.9999999999964</v>
      </c>
      <c r="AB567" s="2">
        <v>3745.0000000000018</v>
      </c>
      <c r="AC567" s="2"/>
      <c r="AD567" s="2"/>
      <c r="AE567" s="2"/>
      <c r="AF567" s="2"/>
      <c r="AG567" s="2"/>
      <c r="AH567" s="2"/>
    </row>
    <row r="568" spans="1:34">
      <c r="A568" s="19"/>
      <c r="B568" s="20" t="s">
        <v>31</v>
      </c>
      <c r="C568" s="20" t="s">
        <v>0</v>
      </c>
      <c r="D568" s="2">
        <v>6035</v>
      </c>
      <c r="E568" s="2">
        <v>5721</v>
      </c>
      <c r="F568" s="2">
        <v>5213</v>
      </c>
      <c r="G568" s="2"/>
      <c r="H568" s="2"/>
      <c r="I568" s="2"/>
      <c r="J568" s="2"/>
      <c r="K568" s="2"/>
      <c r="L568" s="2"/>
      <c r="M568" s="2"/>
      <c r="N568" s="20"/>
      <c r="O568" s="2">
        <v>5710</v>
      </c>
      <c r="P568" s="2">
        <v>5401</v>
      </c>
      <c r="Q568" s="2">
        <v>4852</v>
      </c>
      <c r="R568" s="2"/>
      <c r="S568" s="2"/>
      <c r="T568" s="2"/>
      <c r="U568" s="2"/>
      <c r="V568" s="2"/>
      <c r="W568" s="2"/>
      <c r="X568" s="20"/>
      <c r="Y568" s="2">
        <v>1152</v>
      </c>
      <c r="Z568" s="2">
        <v>1032</v>
      </c>
      <c r="AA568" s="2">
        <v>835</v>
      </c>
      <c r="AB568" s="2">
        <v>738</v>
      </c>
      <c r="AC568" s="2"/>
      <c r="AD568" s="2"/>
      <c r="AE568" s="2"/>
      <c r="AF568" s="2"/>
      <c r="AG568" s="2"/>
      <c r="AH568" s="2"/>
    </row>
    <row r="569" spans="1:34">
      <c r="A569" s="19"/>
      <c r="B569" s="20" t="s">
        <v>33</v>
      </c>
      <c r="C569" s="20" t="s">
        <v>0</v>
      </c>
      <c r="D569" s="10">
        <v>11.465451532725762</v>
      </c>
      <c r="E569" s="10">
        <v>11.4969410942143</v>
      </c>
      <c r="F569" s="10">
        <v>11.509303663917134</v>
      </c>
      <c r="G569" s="10"/>
      <c r="H569" s="10"/>
      <c r="I569" s="10"/>
      <c r="J569" s="10"/>
      <c r="K569" s="10"/>
      <c r="L569" s="10"/>
      <c r="M569" s="10"/>
      <c r="N569" s="20"/>
      <c r="O569" s="10">
        <v>11.400525394045527</v>
      </c>
      <c r="P569" s="10">
        <v>11.455656359933339</v>
      </c>
      <c r="Q569" s="10">
        <v>11.422712283594397</v>
      </c>
      <c r="R569" s="10"/>
      <c r="S569" s="10"/>
      <c r="T569" s="10"/>
      <c r="U569" s="10"/>
      <c r="V569" s="10"/>
      <c r="W569" s="10"/>
      <c r="X569" s="20"/>
      <c r="Y569" s="10">
        <v>5.3715277777777919</v>
      </c>
      <c r="Z569" s="10">
        <v>5.1424418604651141</v>
      </c>
      <c r="AA569" s="10">
        <v>5.1437125748502979</v>
      </c>
      <c r="AB569" s="10">
        <v>4.9850948509485127</v>
      </c>
      <c r="AC569" s="10"/>
      <c r="AD569" s="10"/>
      <c r="AE569" s="10"/>
      <c r="AF569" s="10"/>
      <c r="AG569" s="10"/>
      <c r="AH569" s="10"/>
    </row>
    <row r="570" spans="1:34">
      <c r="A570" s="19"/>
      <c r="B570" s="20" t="s">
        <v>35</v>
      </c>
      <c r="C570" s="20" t="s">
        <v>0</v>
      </c>
      <c r="D570" s="10">
        <v>13.903893951946969</v>
      </c>
      <c r="E570" s="10">
        <v>13.934452018877797</v>
      </c>
      <c r="F570" s="10">
        <v>14.028006905812401</v>
      </c>
      <c r="G570" s="10"/>
      <c r="H570" s="10"/>
      <c r="I570" s="10"/>
      <c r="J570" s="10"/>
      <c r="K570" s="10"/>
      <c r="L570" s="10"/>
      <c r="M570" s="10"/>
      <c r="N570" s="20"/>
      <c r="O570" s="10">
        <v>14.18581436077057</v>
      </c>
      <c r="P570" s="10">
        <v>14.254397333827061</v>
      </c>
      <c r="Q570" s="10">
        <v>14.14591920857379</v>
      </c>
      <c r="R570" s="10"/>
      <c r="S570" s="10"/>
      <c r="T570" s="10"/>
      <c r="U570" s="10"/>
      <c r="V570" s="10"/>
      <c r="W570" s="10"/>
      <c r="X570" s="20"/>
      <c r="Y570" s="10">
        <v>5.4661458333333472</v>
      </c>
      <c r="Z570" s="10">
        <v>5.2025193798449614</v>
      </c>
      <c r="AA570" s="10">
        <v>5.1976047904191569</v>
      </c>
      <c r="AB570" s="10">
        <v>5.0745257452574553</v>
      </c>
      <c r="AC570" s="10"/>
      <c r="AD570" s="10"/>
      <c r="AE570" s="10"/>
      <c r="AF570" s="10"/>
      <c r="AG570" s="10"/>
      <c r="AH570" s="10"/>
    </row>
    <row r="571" spans="1:34">
      <c r="A571" s="19"/>
      <c r="B571" s="20" t="s">
        <v>37</v>
      </c>
      <c r="C571" s="20" t="s">
        <v>0</v>
      </c>
      <c r="D571" s="7">
        <v>2261.4438773819379</v>
      </c>
      <c r="E571" s="7">
        <v>2246.834399580493</v>
      </c>
      <c r="F571" s="7">
        <v>2214.3580471897189</v>
      </c>
      <c r="G571" s="7"/>
      <c r="H571" s="7"/>
      <c r="I571" s="7"/>
      <c r="J571" s="7"/>
      <c r="K571" s="7"/>
      <c r="L571" s="7"/>
      <c r="M571" s="7"/>
      <c r="N571" s="20"/>
      <c r="O571" s="7">
        <v>2215.1083082311725</v>
      </c>
      <c r="P571" s="7">
        <v>2214.7726569153865</v>
      </c>
      <c r="Q571" s="7">
        <v>2204.1100164880477</v>
      </c>
      <c r="R571" s="7"/>
      <c r="S571" s="7"/>
      <c r="T571" s="7"/>
      <c r="U571" s="7"/>
      <c r="V571" s="7"/>
      <c r="W571" s="7"/>
      <c r="X571" s="20"/>
      <c r="Y571" s="7">
        <v>1050.7712673611109</v>
      </c>
      <c r="Z571" s="7">
        <v>1007.7027131782943</v>
      </c>
      <c r="AA571" s="7">
        <v>974.16239520958084</v>
      </c>
      <c r="AB571" s="7">
        <v>975.74607046070491</v>
      </c>
      <c r="AC571" s="7"/>
      <c r="AD571" s="7"/>
      <c r="AE571" s="7"/>
      <c r="AF571" s="7"/>
      <c r="AG571" s="7"/>
      <c r="AH571" s="7"/>
    </row>
    <row r="572" spans="1:34">
      <c r="A572" s="19"/>
      <c r="B572" s="20" t="s">
        <v>39</v>
      </c>
      <c r="C572" s="20" t="s">
        <v>0</v>
      </c>
      <c r="D572" s="7">
        <v>366.4586578293289</v>
      </c>
      <c r="E572" s="7">
        <v>417.05794441531185</v>
      </c>
      <c r="F572" s="7">
        <v>388.78659696911558</v>
      </c>
      <c r="G572" s="7"/>
      <c r="H572" s="7"/>
      <c r="I572" s="7"/>
      <c r="J572" s="7"/>
      <c r="K572" s="7"/>
      <c r="L572" s="7"/>
      <c r="M572" s="7"/>
      <c r="N572" s="20"/>
      <c r="O572" s="7">
        <v>381.7970227670753</v>
      </c>
      <c r="P572" s="7">
        <v>421.47763377152364</v>
      </c>
      <c r="Q572" s="7">
        <v>404.59806265457541</v>
      </c>
      <c r="R572" s="7"/>
      <c r="S572" s="7"/>
      <c r="T572" s="7"/>
      <c r="U572" s="7"/>
      <c r="V572" s="7"/>
      <c r="W572" s="7"/>
      <c r="X572" s="20"/>
      <c r="Y572" s="7">
        <v>68.368576388888911</v>
      </c>
      <c r="Z572" s="7">
        <v>66.800872093023258</v>
      </c>
      <c r="AA572" s="7">
        <v>58.226586826347294</v>
      </c>
      <c r="AB572" s="7">
        <v>64.695528455284531</v>
      </c>
      <c r="AC572" s="7"/>
      <c r="AD572" s="7"/>
      <c r="AE572" s="7"/>
      <c r="AF572" s="7"/>
      <c r="AG572" s="7"/>
      <c r="AH572" s="7"/>
    </row>
    <row r="573" spans="1:34">
      <c r="A573" s="19"/>
      <c r="B573" s="20" t="s">
        <v>41</v>
      </c>
      <c r="C573" s="20" t="s">
        <v>0</v>
      </c>
      <c r="D573" s="8">
        <v>1894.9852195526091</v>
      </c>
      <c r="E573" s="8">
        <v>1829.7764551651812</v>
      </c>
      <c r="F573" s="8">
        <v>1825.5714502206033</v>
      </c>
      <c r="G573" s="8"/>
      <c r="H573" s="8"/>
      <c r="I573" s="8"/>
      <c r="J573" s="8"/>
      <c r="K573" s="8"/>
      <c r="L573" s="8"/>
      <c r="M573" s="8"/>
      <c r="N573" s="20"/>
      <c r="O573" s="8">
        <v>1833.3112854640972</v>
      </c>
      <c r="P573" s="8">
        <v>1793.2950231438629</v>
      </c>
      <c r="Q573" s="8">
        <v>1799.5119538334723</v>
      </c>
      <c r="R573" s="8"/>
      <c r="S573" s="8"/>
      <c r="T573" s="8"/>
      <c r="U573" s="8"/>
      <c r="V573" s="8"/>
      <c r="W573" s="8"/>
      <c r="X573" s="20"/>
      <c r="Y573" s="8">
        <v>982.40269097222199</v>
      </c>
      <c r="Z573" s="8">
        <v>940.90184108527103</v>
      </c>
      <c r="AA573" s="8">
        <v>915.93580838323351</v>
      </c>
      <c r="AB573" s="8">
        <v>911.05054200542043</v>
      </c>
      <c r="AC573" s="8"/>
      <c r="AD573" s="8"/>
      <c r="AE573" s="8"/>
      <c r="AF573" s="8"/>
      <c r="AG573" s="8"/>
      <c r="AH573" s="8"/>
    </row>
    <row r="574" spans="1:34">
      <c r="A574" s="19"/>
      <c r="B574" s="20" t="s">
        <v>43</v>
      </c>
      <c r="C574" s="20" t="s">
        <v>0</v>
      </c>
      <c r="D574" s="7">
        <v>77.222866611433304</v>
      </c>
      <c r="E574" s="7">
        <v>80.817601817864016</v>
      </c>
      <c r="F574" s="7">
        <v>90.11317859198158</v>
      </c>
      <c r="G574" s="7"/>
      <c r="H574" s="7"/>
      <c r="I574" s="7"/>
      <c r="J574" s="7"/>
      <c r="K574" s="7"/>
      <c r="L574" s="7"/>
      <c r="M574" s="7"/>
      <c r="N574" s="20"/>
      <c r="O574" s="7">
        <v>80.882661996497376</v>
      </c>
      <c r="P574" s="7">
        <v>87.223199407517129</v>
      </c>
      <c r="Q574" s="7">
        <v>94.894888705688373</v>
      </c>
      <c r="R574" s="7"/>
      <c r="S574" s="7"/>
      <c r="T574" s="7"/>
      <c r="U574" s="7"/>
      <c r="V574" s="7"/>
      <c r="W574" s="7"/>
      <c r="X574" s="20"/>
      <c r="Y574" s="7">
        <v>27.319878472222221</v>
      </c>
      <c r="Z574" s="7">
        <v>27.434593023255815</v>
      </c>
      <c r="AA574" s="7">
        <v>26.964071856287426</v>
      </c>
      <c r="AB574" s="7">
        <v>31.869918699186993</v>
      </c>
      <c r="AC574" s="7"/>
      <c r="AD574" s="7"/>
      <c r="AE574" s="7"/>
      <c r="AF574" s="7"/>
      <c r="AG574" s="7"/>
      <c r="AH574" s="7"/>
    </row>
    <row r="575" spans="1:34">
      <c r="A575" s="19"/>
      <c r="B575" s="20" t="s">
        <v>45</v>
      </c>
      <c r="C575" s="20" t="s">
        <v>0</v>
      </c>
      <c r="D575" s="8">
        <v>1972.2080861640425</v>
      </c>
      <c r="E575" s="8">
        <v>1910.5940569830452</v>
      </c>
      <c r="F575" s="8">
        <v>1915.6846288125848</v>
      </c>
      <c r="G575" s="8"/>
      <c r="H575" s="8"/>
      <c r="I575" s="8"/>
      <c r="J575" s="8"/>
      <c r="K575" s="8"/>
      <c r="L575" s="8"/>
      <c r="M575" s="8"/>
      <c r="N575" s="20"/>
      <c r="O575" s="8">
        <v>1914.1939474605945</v>
      </c>
      <c r="P575" s="8">
        <v>1880.5182225513799</v>
      </c>
      <c r="Q575" s="8">
        <v>1894.4068425391606</v>
      </c>
      <c r="R575" s="8"/>
      <c r="S575" s="8"/>
      <c r="T575" s="8"/>
      <c r="U575" s="8"/>
      <c r="V575" s="8"/>
      <c r="W575" s="8"/>
      <c r="X575" s="20"/>
      <c r="Y575" s="8">
        <v>1009.7225694444442</v>
      </c>
      <c r="Z575" s="8">
        <v>968.33643410852687</v>
      </c>
      <c r="AA575" s="8">
        <v>942.89988023952094</v>
      </c>
      <c r="AB575" s="8">
        <v>942.92046070460742</v>
      </c>
      <c r="AC575" s="8"/>
      <c r="AD575" s="8"/>
      <c r="AE575" s="8"/>
      <c r="AF575" s="8"/>
      <c r="AG575" s="8"/>
      <c r="AH575" s="8"/>
    </row>
    <row r="576" spans="1:34">
      <c r="A576" s="19"/>
      <c r="B576" s="20" t="s">
        <v>47</v>
      </c>
      <c r="C576" s="20" t="s">
        <v>0</v>
      </c>
      <c r="D576" s="7">
        <v>30.740679370339684</v>
      </c>
      <c r="E576" s="7">
        <v>30.540115364446773</v>
      </c>
      <c r="F576" s="7">
        <v>30.040283905620566</v>
      </c>
      <c r="G576" s="7"/>
      <c r="H576" s="7"/>
      <c r="I576" s="7"/>
      <c r="J576" s="7"/>
      <c r="K576" s="7"/>
      <c r="L576" s="7"/>
      <c r="M576" s="7"/>
      <c r="N576" s="20"/>
      <c r="O576" s="7">
        <v>30.152362521891416</v>
      </c>
      <c r="P576" s="7">
        <v>30.049990742455101</v>
      </c>
      <c r="Q576" s="7">
        <v>30.034089035449298</v>
      </c>
      <c r="R576" s="7"/>
      <c r="S576" s="7"/>
      <c r="T576" s="7"/>
      <c r="U576" s="7"/>
      <c r="V576" s="7"/>
      <c r="W576" s="7"/>
      <c r="X576" s="20"/>
      <c r="Y576" s="7">
        <v>30.026041666666668</v>
      </c>
      <c r="Z576" s="7">
        <v>29.970930232558139</v>
      </c>
      <c r="AA576" s="7">
        <v>29.604790419161677</v>
      </c>
      <c r="AB576" s="7">
        <v>30</v>
      </c>
      <c r="AC576" s="7"/>
      <c r="AD576" s="7"/>
      <c r="AE576" s="7"/>
      <c r="AF576" s="7"/>
      <c r="AG576" s="7"/>
      <c r="AH576" s="7"/>
    </row>
    <row r="577" spans="1:34" ht="15.75" thickBot="1">
      <c r="A577" s="19"/>
      <c r="B577" s="20" t="s">
        <v>49</v>
      </c>
      <c r="C577" s="20" t="s">
        <v>0</v>
      </c>
      <c r="D577" s="22">
        <v>2002.9487655343819</v>
      </c>
      <c r="E577" s="22">
        <v>1941.134172347492</v>
      </c>
      <c r="F577" s="22">
        <v>1945.7249127182056</v>
      </c>
      <c r="G577" s="22"/>
      <c r="H577" s="22"/>
      <c r="I577" s="22"/>
      <c r="J577" s="22"/>
      <c r="K577" s="22"/>
      <c r="L577" s="22"/>
      <c r="M577" s="22"/>
      <c r="N577" s="20"/>
      <c r="O577" s="22">
        <v>1944.3463099824858</v>
      </c>
      <c r="P577" s="22">
        <v>1910.5682132938352</v>
      </c>
      <c r="Q577" s="22">
        <v>1924.44093157461</v>
      </c>
      <c r="R577" s="22"/>
      <c r="S577" s="22"/>
      <c r="T577" s="22"/>
      <c r="U577" s="22"/>
      <c r="V577" s="22"/>
      <c r="W577" s="22"/>
      <c r="X577" s="20"/>
      <c r="Y577" s="22">
        <v>1039.7486111111109</v>
      </c>
      <c r="Z577" s="22">
        <v>998.30736434108496</v>
      </c>
      <c r="AA577" s="22">
        <v>972.5046706586827</v>
      </c>
      <c r="AB577" s="22">
        <v>972.92046070460742</v>
      </c>
      <c r="AC577" s="22"/>
      <c r="AD577" s="22"/>
      <c r="AE577" s="22"/>
      <c r="AF577" s="22"/>
      <c r="AG577" s="22"/>
      <c r="AH577" s="22"/>
    </row>
    <row r="578" spans="1:34" ht="15.75" thickTop="1">
      <c r="A578" s="19"/>
      <c r="B578" s="20" t="s">
        <v>51</v>
      </c>
      <c r="C578" s="20" t="s">
        <v>0</v>
      </c>
      <c r="D578" s="9">
        <v>136.2916910976046</v>
      </c>
      <c r="E578" s="9">
        <v>131.31312610544558</v>
      </c>
      <c r="F578" s="9">
        <v>130.13762129416912</v>
      </c>
      <c r="G578" s="9"/>
      <c r="H578" s="9"/>
      <c r="I578" s="9"/>
      <c r="J578" s="9"/>
      <c r="K578" s="9"/>
      <c r="L578" s="9"/>
      <c r="M578" s="9"/>
      <c r="N578" s="20"/>
      <c r="O578" s="9">
        <v>129.23553338847668</v>
      </c>
      <c r="P578" s="9">
        <v>125.80644282225813</v>
      </c>
      <c r="Q578" s="9">
        <v>127.21067661285628</v>
      </c>
      <c r="R578" s="9"/>
      <c r="S578" s="9"/>
      <c r="T578" s="9"/>
      <c r="U578" s="9"/>
      <c r="V578" s="9"/>
      <c r="W578" s="9"/>
      <c r="X578" s="20"/>
      <c r="Y578" s="9">
        <v>179.72493250754275</v>
      </c>
      <c r="Z578" s="9">
        <v>180.85503818215676</v>
      </c>
      <c r="AA578" s="9">
        <v>176.22267281106005</v>
      </c>
      <c r="AB578" s="9">
        <v>179.53412550066756</v>
      </c>
      <c r="AC578" s="9"/>
      <c r="AD578" s="9"/>
      <c r="AE578" s="9"/>
      <c r="AF578" s="9"/>
      <c r="AG578" s="9"/>
      <c r="AH578" s="9"/>
    </row>
    <row r="579" spans="1:34">
      <c r="A579" s="19"/>
      <c r="B579" s="20" t="s">
        <v>53</v>
      </c>
      <c r="C579" s="20" t="s">
        <v>0</v>
      </c>
      <c r="D579" s="15">
        <v>0.16204631982889456</v>
      </c>
      <c r="E579" s="15">
        <v>0.18562024174686875</v>
      </c>
      <c r="F579" s="15">
        <v>0.17557530836647287</v>
      </c>
      <c r="G579" s="15"/>
      <c r="H579" s="15"/>
      <c r="I579" s="15"/>
      <c r="J579" s="15"/>
      <c r="K579" s="15"/>
      <c r="L579" s="15"/>
      <c r="M579" s="15"/>
      <c r="N579" s="20"/>
      <c r="O579" s="15">
        <v>0.17236043102197166</v>
      </c>
      <c r="P579" s="15">
        <v>0.19030288840504944</v>
      </c>
      <c r="Q579" s="15">
        <v>0.18356527561144517</v>
      </c>
      <c r="R579" s="15"/>
      <c r="S579" s="15"/>
      <c r="T579" s="15"/>
      <c r="U579" s="15"/>
      <c r="V579" s="15"/>
      <c r="W579" s="15"/>
      <c r="X579" s="20"/>
      <c r="Y579" s="15">
        <v>6.5065136926125311E-2</v>
      </c>
      <c r="Z579" s="15">
        <v>6.6290257254873627E-2</v>
      </c>
      <c r="AA579" s="15">
        <v>5.9770924347598592E-2</v>
      </c>
      <c r="AB579" s="15">
        <v>6.630365257298769E-2</v>
      </c>
      <c r="AC579" s="15"/>
      <c r="AD579" s="15"/>
      <c r="AE579" s="15"/>
      <c r="AF579" s="15"/>
      <c r="AG579" s="15"/>
      <c r="AH579" s="15"/>
    </row>
    <row r="580" spans="1:34">
      <c r="A580" s="19"/>
      <c r="B580" s="20" t="s">
        <v>55</v>
      </c>
      <c r="C580" s="20" t="s">
        <v>0</v>
      </c>
      <c r="D580" s="15">
        <v>0.15669554406182107</v>
      </c>
      <c r="E580" s="15">
        <v>0.17917538539470704</v>
      </c>
      <c r="F580" s="15">
        <v>0.16870967735222431</v>
      </c>
      <c r="G580" s="15"/>
      <c r="H580" s="15"/>
      <c r="I580" s="15"/>
      <c r="J580" s="15"/>
      <c r="K580" s="15"/>
      <c r="L580" s="15"/>
      <c r="M580" s="15"/>
      <c r="N580" s="20"/>
      <c r="O580" s="15">
        <v>0.16628855588627009</v>
      </c>
      <c r="P580" s="15">
        <v>0.18309226431222667</v>
      </c>
      <c r="Q580" s="15">
        <v>0.17598834249571996</v>
      </c>
      <c r="R580" s="15"/>
      <c r="S580" s="15"/>
      <c r="T580" s="15"/>
      <c r="U580" s="15"/>
      <c r="V580" s="15"/>
      <c r="W580" s="15"/>
      <c r="X580" s="20"/>
      <c r="Y580" s="15">
        <v>6.3416323056843193E-2</v>
      </c>
      <c r="Z580" s="15">
        <v>6.4533344217058433E-2</v>
      </c>
      <c r="AA580" s="15">
        <v>5.8161070296143043E-2</v>
      </c>
      <c r="AB580" s="15">
        <v>6.4206532202039548E-2</v>
      </c>
      <c r="AC580" s="15"/>
      <c r="AD580" s="15"/>
      <c r="AE580" s="15"/>
      <c r="AF580" s="15"/>
      <c r="AG580" s="15"/>
      <c r="AH580" s="15"/>
    </row>
    <row r="581" spans="1:34">
      <c r="A581" s="19"/>
      <c r="B581" s="20" t="s">
        <v>57</v>
      </c>
      <c r="C581" s="20" t="s">
        <v>0</v>
      </c>
      <c r="D581" s="16">
        <v>6035</v>
      </c>
      <c r="E581" s="16">
        <v>5721</v>
      </c>
      <c r="F581" s="16">
        <v>5213</v>
      </c>
      <c r="G581" s="16"/>
      <c r="H581" s="16"/>
      <c r="I581" s="16"/>
      <c r="J581" s="16"/>
      <c r="K581" s="16"/>
      <c r="L581" s="16"/>
      <c r="M581" s="16"/>
      <c r="N581" s="20"/>
      <c r="O581" s="16">
        <v>5710</v>
      </c>
      <c r="P581" s="16">
        <v>5401</v>
      </c>
      <c r="Q581" s="16">
        <v>4852</v>
      </c>
      <c r="R581" s="16"/>
      <c r="S581" s="16"/>
      <c r="T581" s="16"/>
      <c r="U581" s="16"/>
      <c r="V581" s="16"/>
      <c r="W581" s="16"/>
      <c r="X581" s="20"/>
      <c r="Y581" s="16">
        <v>1152</v>
      </c>
      <c r="Z581" s="16">
        <v>1032</v>
      </c>
      <c r="AA581" s="16">
        <v>835</v>
      </c>
      <c r="AB581" s="16">
        <v>738</v>
      </c>
      <c r="AC581" s="16"/>
      <c r="AD581" s="16"/>
      <c r="AE581" s="16"/>
      <c r="AF581" s="16"/>
      <c r="AG581" s="16"/>
      <c r="AH581" s="16"/>
    </row>
    <row r="582" spans="1:34">
      <c r="A582" s="19" t="s">
        <v>116</v>
      </c>
      <c r="B582" s="20" t="s">
        <v>1</v>
      </c>
      <c r="C582" s="20" t="s">
        <v>0</v>
      </c>
      <c r="D582" s="7">
        <v>67936</v>
      </c>
      <c r="E582" s="7">
        <v>86502.799999999988</v>
      </c>
      <c r="F582" s="7">
        <v>108091.80000000002</v>
      </c>
      <c r="G582" s="7"/>
      <c r="H582" s="7"/>
      <c r="I582" s="7"/>
      <c r="J582" s="7"/>
      <c r="K582" s="7"/>
      <c r="L582" s="7"/>
      <c r="M582" s="7"/>
      <c r="N582" s="20"/>
      <c r="O582" s="7">
        <v>79703.549999999974</v>
      </c>
      <c r="P582" s="7">
        <v>99110.800000000017</v>
      </c>
      <c r="Q582" s="7">
        <v>125229.2</v>
      </c>
      <c r="R582" s="7"/>
      <c r="S582" s="7"/>
      <c r="T582" s="7"/>
      <c r="U582" s="7"/>
      <c r="V582" s="7"/>
      <c r="W582" s="7"/>
      <c r="X582" s="20"/>
      <c r="Y582" s="7">
        <v>19238.000000000004</v>
      </c>
      <c r="Z582" s="7">
        <v>18921</v>
      </c>
      <c r="AA582" s="7">
        <v>16121</v>
      </c>
      <c r="AB582" s="7">
        <v>10789</v>
      </c>
      <c r="AC582" s="7"/>
      <c r="AD582" s="7"/>
      <c r="AE582" s="7"/>
      <c r="AF582" s="7"/>
      <c r="AG582" s="7"/>
      <c r="AH582" s="7"/>
    </row>
    <row r="583" spans="1:34">
      <c r="A583" s="19"/>
      <c r="B583" s="20" t="s">
        <v>3</v>
      </c>
      <c r="C583" s="20" t="s">
        <v>0</v>
      </c>
      <c r="D583" s="7">
        <v>2186.4</v>
      </c>
      <c r="E583" s="7">
        <v>24399.599999999999</v>
      </c>
      <c r="F583" s="7">
        <v>38582.200000000004</v>
      </c>
      <c r="G583" s="7"/>
      <c r="H583" s="7"/>
      <c r="I583" s="7"/>
      <c r="J583" s="7"/>
      <c r="K583" s="7"/>
      <c r="L583" s="7"/>
      <c r="M583" s="7"/>
      <c r="N583" s="20"/>
      <c r="O583" s="7">
        <v>4999</v>
      </c>
      <c r="P583" s="7">
        <v>31701.800000000003</v>
      </c>
      <c r="Q583" s="7">
        <v>35417.4</v>
      </c>
      <c r="R583" s="7"/>
      <c r="S583" s="7"/>
      <c r="T583" s="7"/>
      <c r="U583" s="7"/>
      <c r="V583" s="7"/>
      <c r="W583" s="7"/>
      <c r="X583" s="20"/>
      <c r="Y583" s="7">
        <v>1208.4000000000001</v>
      </c>
      <c r="Z583" s="7">
        <v>1683.1</v>
      </c>
      <c r="AA583" s="7">
        <v>0</v>
      </c>
      <c r="AB583" s="7">
        <v>2287.3000000000002</v>
      </c>
      <c r="AC583" s="7"/>
      <c r="AD583" s="7"/>
      <c r="AE583" s="7"/>
      <c r="AF583" s="7"/>
      <c r="AG583" s="7"/>
      <c r="AH583" s="7"/>
    </row>
    <row r="584" spans="1:34">
      <c r="A584" s="19"/>
      <c r="B584" s="20" t="s">
        <v>5</v>
      </c>
      <c r="C584" s="20" t="s">
        <v>0</v>
      </c>
      <c r="D584" s="8">
        <v>65749.600000000006</v>
      </c>
      <c r="E584" s="8">
        <v>62103.19999999999</v>
      </c>
      <c r="F584" s="8">
        <v>69509.600000000006</v>
      </c>
      <c r="G584" s="8"/>
      <c r="H584" s="8"/>
      <c r="I584" s="8"/>
      <c r="J584" s="8"/>
      <c r="K584" s="8"/>
      <c r="L584" s="8"/>
      <c r="M584" s="8"/>
      <c r="N584" s="20"/>
      <c r="O584" s="8">
        <v>74704.549999999974</v>
      </c>
      <c r="P584" s="8">
        <v>67409.000000000015</v>
      </c>
      <c r="Q584" s="8">
        <v>89811.799999999988</v>
      </c>
      <c r="R584" s="8"/>
      <c r="S584" s="8"/>
      <c r="T584" s="8"/>
      <c r="U584" s="8"/>
      <c r="V584" s="8"/>
      <c r="W584" s="8"/>
      <c r="X584" s="20"/>
      <c r="Y584" s="8">
        <v>18029.600000000002</v>
      </c>
      <c r="Z584" s="8">
        <v>17237.900000000001</v>
      </c>
      <c r="AA584" s="8">
        <v>16121</v>
      </c>
      <c r="AB584" s="8">
        <v>8501.7000000000007</v>
      </c>
      <c r="AC584" s="8"/>
      <c r="AD584" s="8"/>
      <c r="AE584" s="8"/>
      <c r="AF584" s="8"/>
      <c r="AG584" s="8"/>
      <c r="AH584" s="8"/>
    </row>
    <row r="585" spans="1:34">
      <c r="A585" s="19"/>
      <c r="B585" s="20" t="s">
        <v>7</v>
      </c>
      <c r="C585" s="20" t="s">
        <v>0</v>
      </c>
      <c r="D585" s="7">
        <v>555</v>
      </c>
      <c r="E585" s="7">
        <v>0</v>
      </c>
      <c r="F585" s="7">
        <v>0</v>
      </c>
      <c r="G585" s="7"/>
      <c r="H585" s="7"/>
      <c r="I585" s="7"/>
      <c r="J585" s="7"/>
      <c r="K585" s="7"/>
      <c r="L585" s="7"/>
      <c r="M585" s="7"/>
      <c r="N585" s="20"/>
      <c r="O585" s="7">
        <v>400</v>
      </c>
      <c r="P585" s="7">
        <v>205</v>
      </c>
      <c r="Q585" s="7">
        <v>0</v>
      </c>
      <c r="R585" s="7"/>
      <c r="S585" s="7"/>
      <c r="T585" s="7"/>
      <c r="U585" s="7"/>
      <c r="V585" s="7"/>
      <c r="W585" s="7"/>
      <c r="X585" s="20"/>
      <c r="Y585" s="7">
        <v>400</v>
      </c>
      <c r="Z585" s="7">
        <v>355</v>
      </c>
      <c r="AA585" s="7">
        <v>150</v>
      </c>
      <c r="AB585" s="7">
        <v>105</v>
      </c>
      <c r="AC585" s="7"/>
      <c r="AD585" s="7"/>
      <c r="AE585" s="7"/>
      <c r="AF585" s="7"/>
      <c r="AG585" s="7"/>
      <c r="AH585" s="7"/>
    </row>
    <row r="586" spans="1:34">
      <c r="A586" s="19"/>
      <c r="B586" s="20" t="s">
        <v>9</v>
      </c>
      <c r="C586" s="20" t="s">
        <v>0</v>
      </c>
      <c r="D586" s="8">
        <v>66304.600000000006</v>
      </c>
      <c r="E586" s="8">
        <v>62103.19999999999</v>
      </c>
      <c r="F586" s="8">
        <v>69509.600000000006</v>
      </c>
      <c r="G586" s="8"/>
      <c r="H586" s="8"/>
      <c r="I586" s="8"/>
      <c r="J586" s="8"/>
      <c r="K586" s="8"/>
      <c r="L586" s="8"/>
      <c r="M586" s="8"/>
      <c r="N586" s="20"/>
      <c r="O586" s="8">
        <v>75104.549999999974</v>
      </c>
      <c r="P586" s="8">
        <v>67614.000000000015</v>
      </c>
      <c r="Q586" s="8">
        <v>89811.799999999988</v>
      </c>
      <c r="R586" s="8"/>
      <c r="S586" s="8"/>
      <c r="T586" s="8"/>
      <c r="U586" s="8"/>
      <c r="V586" s="8"/>
      <c r="W586" s="8"/>
      <c r="X586" s="20"/>
      <c r="Y586" s="8">
        <v>18429.600000000002</v>
      </c>
      <c r="Z586" s="8">
        <v>17592.900000000001</v>
      </c>
      <c r="AA586" s="8">
        <v>16271</v>
      </c>
      <c r="AB586" s="8">
        <v>8606.7000000000007</v>
      </c>
      <c r="AC586" s="8"/>
      <c r="AD586" s="8"/>
      <c r="AE586" s="8"/>
      <c r="AF586" s="8"/>
      <c r="AG586" s="8"/>
      <c r="AH586" s="8"/>
    </row>
    <row r="587" spans="1:34">
      <c r="A587" s="19"/>
      <c r="B587" s="20" t="s">
        <v>11</v>
      </c>
      <c r="C587" s="20" t="s">
        <v>0</v>
      </c>
      <c r="D587" s="7">
        <v>1470</v>
      </c>
      <c r="E587" s="7">
        <v>1740</v>
      </c>
      <c r="F587" s="7">
        <v>1710</v>
      </c>
      <c r="G587" s="7"/>
      <c r="H587" s="7"/>
      <c r="I587" s="7"/>
      <c r="J587" s="7"/>
      <c r="K587" s="7"/>
      <c r="L587" s="7"/>
      <c r="M587" s="7"/>
      <c r="N587" s="20"/>
      <c r="O587" s="7">
        <v>1641.63</v>
      </c>
      <c r="P587" s="7">
        <v>1980</v>
      </c>
      <c r="Q587" s="7">
        <v>1950</v>
      </c>
      <c r="R587" s="7"/>
      <c r="S587" s="7"/>
      <c r="T587" s="7"/>
      <c r="U587" s="7"/>
      <c r="V587" s="7"/>
      <c r="W587" s="7"/>
      <c r="X587" s="20"/>
      <c r="Y587" s="7">
        <v>510</v>
      </c>
      <c r="Z587" s="7">
        <v>600</v>
      </c>
      <c r="AA587" s="7">
        <v>510</v>
      </c>
      <c r="AB587" s="7">
        <v>300</v>
      </c>
      <c r="AC587" s="7"/>
      <c r="AD587" s="7"/>
      <c r="AE587" s="7"/>
      <c r="AF587" s="7"/>
      <c r="AG587" s="7"/>
      <c r="AH587" s="7"/>
    </row>
    <row r="588" spans="1:34" ht="15.75" thickBot="1">
      <c r="A588" s="19"/>
      <c r="B588" s="20" t="s">
        <v>13</v>
      </c>
      <c r="C588" s="20" t="s">
        <v>0</v>
      </c>
      <c r="D588" s="22">
        <v>67774.600000000006</v>
      </c>
      <c r="E588" s="22">
        <v>63843.19999999999</v>
      </c>
      <c r="F588" s="22">
        <v>71219.600000000006</v>
      </c>
      <c r="G588" s="22"/>
      <c r="H588" s="22"/>
      <c r="I588" s="22"/>
      <c r="J588" s="22"/>
      <c r="K588" s="22"/>
      <c r="L588" s="22"/>
      <c r="M588" s="22"/>
      <c r="N588" s="20"/>
      <c r="O588" s="22">
        <v>76746.179999999978</v>
      </c>
      <c r="P588" s="22">
        <v>69594.000000000015</v>
      </c>
      <c r="Q588" s="22">
        <v>91761.799999999988</v>
      </c>
      <c r="R588" s="22"/>
      <c r="S588" s="22"/>
      <c r="T588" s="22"/>
      <c r="U588" s="22"/>
      <c r="V588" s="22"/>
      <c r="W588" s="22"/>
      <c r="X588" s="20"/>
      <c r="Y588" s="22">
        <v>18939.600000000002</v>
      </c>
      <c r="Z588" s="22">
        <v>18192.900000000001</v>
      </c>
      <c r="AA588" s="22">
        <v>16781</v>
      </c>
      <c r="AB588" s="22">
        <v>8906.7000000000007</v>
      </c>
      <c r="AC588" s="22"/>
      <c r="AD588" s="22"/>
      <c r="AE588" s="22"/>
      <c r="AF588" s="22"/>
      <c r="AG588" s="22"/>
      <c r="AH588" s="22"/>
    </row>
    <row r="589" spans="1:34" ht="15.75" thickTop="1">
      <c r="A589" s="19"/>
      <c r="B589" s="20" t="s">
        <v>15</v>
      </c>
      <c r="C589" s="20" t="s">
        <v>0</v>
      </c>
      <c r="D589" s="9">
        <v>2419.7899799999986</v>
      </c>
      <c r="E589" s="9">
        <v>2640.9199999999973</v>
      </c>
      <c r="F589" s="9">
        <v>3071.2301119999975</v>
      </c>
      <c r="G589" s="9"/>
      <c r="H589" s="9"/>
      <c r="I589" s="9"/>
      <c r="J589" s="9"/>
      <c r="K589" s="9"/>
      <c r="L589" s="9"/>
      <c r="M589" s="9"/>
      <c r="N589" s="20"/>
      <c r="O589" s="9">
        <v>2479.9299999999989</v>
      </c>
      <c r="P589" s="9">
        <v>3287.520093749999</v>
      </c>
      <c r="Q589" s="9">
        <v>3238.759999999997</v>
      </c>
      <c r="R589" s="9"/>
      <c r="S589" s="9"/>
      <c r="T589" s="9"/>
      <c r="U589" s="9"/>
      <c r="V589" s="9"/>
      <c r="W589" s="9"/>
      <c r="X589" s="20"/>
      <c r="Y589" s="9">
        <v>707.96000000000015</v>
      </c>
      <c r="Z589" s="9">
        <v>799.9799999999999</v>
      </c>
      <c r="AA589" s="9">
        <v>677.66000000000008</v>
      </c>
      <c r="AB589" s="9">
        <v>411.10000000000008</v>
      </c>
      <c r="AC589" s="9"/>
      <c r="AD589" s="9"/>
      <c r="AE589" s="9"/>
      <c r="AF589" s="9"/>
      <c r="AG589" s="9"/>
      <c r="AH589" s="9"/>
    </row>
    <row r="590" spans="1:34">
      <c r="A590" s="19"/>
      <c r="B590" s="20" t="s">
        <v>17</v>
      </c>
      <c r="C590" s="20" t="s">
        <v>0</v>
      </c>
      <c r="D590" s="9">
        <v>18275.25</v>
      </c>
      <c r="E590" s="9">
        <v>23733.599999999999</v>
      </c>
      <c r="F590" s="9">
        <v>37536.559999999998</v>
      </c>
      <c r="G590" s="9"/>
      <c r="H590" s="9"/>
      <c r="I590" s="9"/>
      <c r="J590" s="9"/>
      <c r="K590" s="9"/>
      <c r="L590" s="9"/>
      <c r="M590" s="9"/>
      <c r="N590" s="20"/>
      <c r="O590" s="9">
        <v>21802.5</v>
      </c>
      <c r="P590" s="9">
        <v>29236.300000000003</v>
      </c>
      <c r="Q590" s="9">
        <v>43831.93</v>
      </c>
      <c r="R590" s="9"/>
      <c r="S590" s="9"/>
      <c r="T590" s="9"/>
      <c r="U590" s="9"/>
      <c r="V590" s="9"/>
      <c r="W590" s="9"/>
      <c r="X590" s="20"/>
      <c r="Y590" s="9">
        <v>4875</v>
      </c>
      <c r="Z590" s="9">
        <v>5542</v>
      </c>
      <c r="AA590" s="9">
        <v>5961.84</v>
      </c>
      <c r="AB590" s="9">
        <v>2705.35</v>
      </c>
      <c r="AC590" s="9"/>
      <c r="AD590" s="9"/>
      <c r="AE590" s="9"/>
      <c r="AF590" s="9"/>
      <c r="AG590" s="9"/>
      <c r="AH590" s="9"/>
    </row>
    <row r="591" spans="1:34">
      <c r="A591" s="19"/>
      <c r="B591" s="20" t="s">
        <v>19</v>
      </c>
      <c r="C591" s="20" t="s">
        <v>0</v>
      </c>
      <c r="D591" s="9">
        <v>25</v>
      </c>
      <c r="E591" s="9">
        <v>0</v>
      </c>
      <c r="F591" s="9">
        <v>75</v>
      </c>
      <c r="G591" s="9"/>
      <c r="H591" s="9"/>
      <c r="I591" s="9"/>
      <c r="J591" s="9"/>
      <c r="K591" s="9"/>
      <c r="L591" s="9"/>
      <c r="M591" s="9"/>
      <c r="N591" s="20"/>
      <c r="O591" s="9">
        <v>4148.8999999999996</v>
      </c>
      <c r="P591" s="9">
        <v>768.39</v>
      </c>
      <c r="Q591" s="9">
        <v>0</v>
      </c>
      <c r="R591" s="9"/>
      <c r="S591" s="9"/>
      <c r="T591" s="9"/>
      <c r="U591" s="9"/>
      <c r="V591" s="9"/>
      <c r="W591" s="9"/>
      <c r="X591" s="20"/>
      <c r="Y591" s="9">
        <v>0</v>
      </c>
      <c r="Z591" s="9">
        <v>0</v>
      </c>
      <c r="AA591" s="9">
        <v>0</v>
      </c>
      <c r="AB591" s="9">
        <v>0</v>
      </c>
      <c r="AC591" s="9"/>
      <c r="AD591" s="9"/>
      <c r="AE591" s="9"/>
      <c r="AF591" s="9"/>
      <c r="AG591" s="9"/>
      <c r="AH591" s="9"/>
    </row>
    <row r="592" spans="1:34">
      <c r="A592" s="19"/>
      <c r="B592" s="20" t="s">
        <v>21</v>
      </c>
      <c r="C592" s="20" t="s">
        <v>0</v>
      </c>
      <c r="D592" s="9">
        <v>0</v>
      </c>
      <c r="E592" s="9">
        <v>0</v>
      </c>
      <c r="F592" s="9">
        <v>0</v>
      </c>
      <c r="G592" s="9"/>
      <c r="H592" s="9"/>
      <c r="I592" s="9"/>
      <c r="J592" s="9"/>
      <c r="K592" s="9"/>
      <c r="L592" s="9"/>
      <c r="M592" s="9"/>
      <c r="N592" s="20"/>
      <c r="O592" s="9">
        <v>0</v>
      </c>
      <c r="P592" s="9">
        <v>0</v>
      </c>
      <c r="Q592" s="9">
        <v>0</v>
      </c>
      <c r="R592" s="9"/>
      <c r="S592" s="9"/>
      <c r="T592" s="9"/>
      <c r="U592" s="9"/>
      <c r="V592" s="9"/>
      <c r="W592" s="9"/>
      <c r="X592" s="20"/>
      <c r="Y592" s="9">
        <v>0</v>
      </c>
      <c r="Z592" s="9">
        <v>0</v>
      </c>
      <c r="AA592" s="9">
        <v>0</v>
      </c>
      <c r="AB592" s="9">
        <v>0</v>
      </c>
      <c r="AC592" s="9"/>
      <c r="AD592" s="9"/>
      <c r="AE592" s="9"/>
      <c r="AF592" s="9"/>
      <c r="AG592" s="9"/>
      <c r="AH592" s="9"/>
    </row>
    <row r="593" spans="1:34">
      <c r="A593" s="19"/>
      <c r="B593" s="20" t="s">
        <v>23</v>
      </c>
      <c r="C593" s="20" t="s">
        <v>0</v>
      </c>
      <c r="D593" s="9">
        <v>1165</v>
      </c>
      <c r="E593" s="9">
        <v>1180</v>
      </c>
      <c r="F593" s="9">
        <v>2778.0000381</v>
      </c>
      <c r="G593" s="9"/>
      <c r="H593" s="9"/>
      <c r="I593" s="9"/>
      <c r="J593" s="9"/>
      <c r="K593" s="9"/>
      <c r="L593" s="9"/>
      <c r="M593" s="9"/>
      <c r="N593" s="20"/>
      <c r="O593" s="9">
        <v>1050</v>
      </c>
      <c r="P593" s="9">
        <v>855</v>
      </c>
      <c r="Q593" s="9">
        <v>865</v>
      </c>
      <c r="R593" s="9"/>
      <c r="S593" s="9"/>
      <c r="T593" s="9"/>
      <c r="U593" s="9"/>
      <c r="V593" s="9"/>
      <c r="W593" s="9"/>
      <c r="X593" s="20"/>
      <c r="Y593" s="9">
        <v>-20</v>
      </c>
      <c r="Z593" s="9">
        <v>-5</v>
      </c>
      <c r="AA593" s="9">
        <v>20</v>
      </c>
      <c r="AB593" s="9"/>
      <c r="AC593" s="9"/>
      <c r="AD593" s="9"/>
      <c r="AE593" s="9"/>
      <c r="AF593" s="9"/>
      <c r="AG593" s="9"/>
      <c r="AH593" s="9"/>
    </row>
    <row r="594" spans="1:34">
      <c r="A594" s="19"/>
      <c r="B594" s="20" t="s">
        <v>25</v>
      </c>
      <c r="C594" s="20" t="s">
        <v>0</v>
      </c>
      <c r="D594" s="9">
        <v>1342.5599999999993</v>
      </c>
      <c r="E594" s="9">
        <v>1574.3799999999997</v>
      </c>
      <c r="F594" s="9">
        <v>1937.969999999998</v>
      </c>
      <c r="G594" s="9"/>
      <c r="H594" s="9"/>
      <c r="I594" s="9"/>
      <c r="J594" s="9"/>
      <c r="K594" s="9"/>
      <c r="L594" s="9"/>
      <c r="M594" s="9"/>
      <c r="N594" s="20"/>
      <c r="O594" s="9">
        <v>1464.9499999999996</v>
      </c>
      <c r="P594" s="9">
        <v>1856.7799999999997</v>
      </c>
      <c r="Q594" s="9">
        <v>2252.1399999999985</v>
      </c>
      <c r="R594" s="9"/>
      <c r="S594" s="9"/>
      <c r="T594" s="9"/>
      <c r="U594" s="9"/>
      <c r="V594" s="9"/>
      <c r="W594" s="9"/>
      <c r="X594" s="20"/>
      <c r="Y594" s="9">
        <v>345.94000000000005</v>
      </c>
      <c r="Z594" s="9">
        <v>349.46999999999997</v>
      </c>
      <c r="AA594" s="9">
        <v>292.99000000000007</v>
      </c>
      <c r="AB594" s="9">
        <v>194.15</v>
      </c>
      <c r="AC594" s="9"/>
      <c r="AD594" s="9"/>
      <c r="AE594" s="9"/>
      <c r="AF594" s="9"/>
      <c r="AG594" s="9"/>
      <c r="AH594" s="9"/>
    </row>
    <row r="595" spans="1:34">
      <c r="A595" s="19"/>
      <c r="B595" s="20" t="s">
        <v>27</v>
      </c>
      <c r="C595" s="20" t="s">
        <v>0</v>
      </c>
      <c r="D595" s="2">
        <v>352</v>
      </c>
      <c r="E595" s="2">
        <v>445.99999999999994</v>
      </c>
      <c r="F595" s="2">
        <v>566</v>
      </c>
      <c r="G595" s="2"/>
      <c r="H595" s="2"/>
      <c r="I595" s="2"/>
      <c r="J595" s="2"/>
      <c r="K595" s="2"/>
      <c r="L595" s="2"/>
      <c r="M595" s="2"/>
      <c r="N595" s="20"/>
      <c r="O595" s="2">
        <v>415</v>
      </c>
      <c r="P595" s="2">
        <v>526</v>
      </c>
      <c r="Q595" s="2">
        <v>660.99999999999989</v>
      </c>
      <c r="R595" s="2"/>
      <c r="S595" s="2"/>
      <c r="T595" s="2"/>
      <c r="U595" s="2"/>
      <c r="V595" s="2"/>
      <c r="W595" s="2"/>
      <c r="X595" s="20"/>
      <c r="Y595" s="2">
        <v>97.999999999999986</v>
      </c>
      <c r="Z595" s="2">
        <v>99.000000000000028</v>
      </c>
      <c r="AA595" s="2">
        <v>89.000000000000014</v>
      </c>
      <c r="AB595" s="2">
        <v>55.000000000000021</v>
      </c>
      <c r="AC595" s="2"/>
      <c r="AD595" s="2"/>
      <c r="AE595" s="2"/>
      <c r="AF595" s="2"/>
      <c r="AG595" s="2"/>
      <c r="AH595" s="2"/>
    </row>
    <row r="596" spans="1:34">
      <c r="A596" s="19"/>
      <c r="B596" s="20" t="s">
        <v>29</v>
      </c>
      <c r="C596" s="20" t="s">
        <v>0</v>
      </c>
      <c r="D596" s="2">
        <v>359</v>
      </c>
      <c r="E596" s="2">
        <v>458.99999999999994</v>
      </c>
      <c r="F596" s="2">
        <v>609</v>
      </c>
      <c r="G596" s="2"/>
      <c r="H596" s="2"/>
      <c r="I596" s="2"/>
      <c r="J596" s="2"/>
      <c r="K596" s="2"/>
      <c r="L596" s="2"/>
      <c r="M596" s="2"/>
      <c r="N596" s="20"/>
      <c r="O596" s="2">
        <v>431</v>
      </c>
      <c r="P596" s="2">
        <v>554</v>
      </c>
      <c r="Q596" s="2">
        <v>701.99999999999989</v>
      </c>
      <c r="R596" s="2"/>
      <c r="S596" s="2"/>
      <c r="T596" s="2"/>
      <c r="U596" s="2"/>
      <c r="V596" s="2"/>
      <c r="W596" s="2"/>
      <c r="X596" s="20"/>
      <c r="Y596" s="2">
        <v>97.999999999999986</v>
      </c>
      <c r="Z596" s="2">
        <v>108.00000000000001</v>
      </c>
      <c r="AA596" s="2">
        <v>89.000000000000014</v>
      </c>
      <c r="AB596" s="2">
        <v>55.000000000000021</v>
      </c>
      <c r="AC596" s="2"/>
      <c r="AD596" s="2"/>
      <c r="AE596" s="2"/>
      <c r="AF596" s="2"/>
      <c r="AG596" s="2"/>
      <c r="AH596" s="2"/>
    </row>
    <row r="597" spans="1:34">
      <c r="A597" s="19"/>
      <c r="B597" s="20" t="s">
        <v>31</v>
      </c>
      <c r="C597" s="20" t="s">
        <v>0</v>
      </c>
      <c r="D597" s="2">
        <v>49</v>
      </c>
      <c r="E597" s="2">
        <v>58</v>
      </c>
      <c r="F597" s="2">
        <v>57</v>
      </c>
      <c r="G597" s="2"/>
      <c r="H597" s="2"/>
      <c r="I597" s="2"/>
      <c r="J597" s="2"/>
      <c r="K597" s="2"/>
      <c r="L597" s="2"/>
      <c r="M597" s="2"/>
      <c r="N597" s="20"/>
      <c r="O597" s="2">
        <v>55</v>
      </c>
      <c r="P597" s="2">
        <v>66</v>
      </c>
      <c r="Q597" s="2">
        <v>66</v>
      </c>
      <c r="R597" s="2"/>
      <c r="S597" s="2"/>
      <c r="T597" s="2"/>
      <c r="U597" s="2"/>
      <c r="V597" s="2"/>
      <c r="W597" s="2"/>
      <c r="X597" s="20"/>
      <c r="Y597" s="2">
        <v>17</v>
      </c>
      <c r="Z597" s="2">
        <v>20</v>
      </c>
      <c r="AA597" s="2">
        <v>18</v>
      </c>
      <c r="AB597" s="2">
        <v>10</v>
      </c>
      <c r="AC597" s="2"/>
      <c r="AD597" s="2"/>
      <c r="AE597" s="2"/>
      <c r="AF597" s="2"/>
      <c r="AG597" s="2"/>
      <c r="AH597" s="2"/>
    </row>
    <row r="598" spans="1:34">
      <c r="A598" s="19"/>
      <c r="B598" s="20" t="s">
        <v>33</v>
      </c>
      <c r="C598" s="20" t="s">
        <v>0</v>
      </c>
      <c r="D598" s="10">
        <v>7.1836734693877551</v>
      </c>
      <c r="E598" s="10">
        <v>7.6896551724137918</v>
      </c>
      <c r="F598" s="10">
        <v>9.9298245614035086</v>
      </c>
      <c r="G598" s="10"/>
      <c r="H598" s="10"/>
      <c r="I598" s="10"/>
      <c r="J598" s="10"/>
      <c r="K598" s="10"/>
      <c r="L598" s="10"/>
      <c r="M598" s="10"/>
      <c r="N598" s="20"/>
      <c r="O598" s="10">
        <v>7.5454545454545459</v>
      </c>
      <c r="P598" s="10">
        <v>7.9696969696969697</v>
      </c>
      <c r="Q598" s="10">
        <v>10.015151515151514</v>
      </c>
      <c r="R598" s="10"/>
      <c r="S598" s="10"/>
      <c r="T598" s="10"/>
      <c r="U598" s="10"/>
      <c r="V598" s="10"/>
      <c r="W598" s="10"/>
      <c r="X598" s="20"/>
      <c r="Y598" s="10">
        <v>5.7647058823529402</v>
      </c>
      <c r="Z598" s="10">
        <v>4.9500000000000011</v>
      </c>
      <c r="AA598" s="10">
        <v>4.9444444444444455</v>
      </c>
      <c r="AB598" s="10">
        <v>5.5000000000000018</v>
      </c>
      <c r="AC598" s="10"/>
      <c r="AD598" s="10"/>
      <c r="AE598" s="10"/>
      <c r="AF598" s="10"/>
      <c r="AG598" s="10"/>
      <c r="AH598" s="10"/>
    </row>
    <row r="599" spans="1:34">
      <c r="A599" s="19"/>
      <c r="B599" s="20" t="s">
        <v>35</v>
      </c>
      <c r="C599" s="20" t="s">
        <v>0</v>
      </c>
      <c r="D599" s="10">
        <v>7.3265306122448983</v>
      </c>
      <c r="E599" s="10">
        <v>7.9137931034482749</v>
      </c>
      <c r="F599" s="10">
        <v>10.684210526315789</v>
      </c>
      <c r="G599" s="10"/>
      <c r="H599" s="10"/>
      <c r="I599" s="10"/>
      <c r="J599" s="10"/>
      <c r="K599" s="10"/>
      <c r="L599" s="10"/>
      <c r="M599" s="10"/>
      <c r="N599" s="20"/>
      <c r="O599" s="10">
        <v>7.836363636363636</v>
      </c>
      <c r="P599" s="10">
        <v>8.3939393939393945</v>
      </c>
      <c r="Q599" s="10">
        <v>10.636363636363635</v>
      </c>
      <c r="R599" s="10"/>
      <c r="S599" s="10"/>
      <c r="T599" s="10"/>
      <c r="U599" s="10"/>
      <c r="V599" s="10"/>
      <c r="W599" s="10"/>
      <c r="X599" s="20"/>
      <c r="Y599" s="10">
        <v>5.7647058823529402</v>
      </c>
      <c r="Z599" s="10">
        <v>5.4</v>
      </c>
      <c r="AA599" s="10">
        <v>4.9444444444444455</v>
      </c>
      <c r="AB599" s="10">
        <v>5.5000000000000018</v>
      </c>
      <c r="AC599" s="10"/>
      <c r="AD599" s="10"/>
      <c r="AE599" s="10"/>
      <c r="AF599" s="10"/>
      <c r="AG599" s="10"/>
      <c r="AH599" s="10"/>
    </row>
    <row r="600" spans="1:34">
      <c r="A600" s="19"/>
      <c r="B600" s="20" t="s">
        <v>37</v>
      </c>
      <c r="C600" s="20" t="s">
        <v>0</v>
      </c>
      <c r="D600" s="7">
        <v>1386.4489795918366</v>
      </c>
      <c r="E600" s="7">
        <v>1491.4275862068964</v>
      </c>
      <c r="F600" s="7">
        <v>1896.347368421053</v>
      </c>
      <c r="G600" s="7"/>
      <c r="H600" s="7"/>
      <c r="I600" s="7"/>
      <c r="J600" s="7"/>
      <c r="K600" s="7"/>
      <c r="L600" s="7"/>
      <c r="M600" s="7"/>
      <c r="N600" s="20"/>
      <c r="O600" s="7">
        <v>1449.1554545454542</v>
      </c>
      <c r="P600" s="7">
        <v>1501.6787878787882</v>
      </c>
      <c r="Q600" s="7">
        <v>1897.4121212121211</v>
      </c>
      <c r="R600" s="7"/>
      <c r="S600" s="7"/>
      <c r="T600" s="7"/>
      <c r="U600" s="7"/>
      <c r="V600" s="7"/>
      <c r="W600" s="7"/>
      <c r="X600" s="20"/>
      <c r="Y600" s="7">
        <v>1131.6470588235297</v>
      </c>
      <c r="Z600" s="7">
        <v>946.05</v>
      </c>
      <c r="AA600" s="7">
        <v>895.61111111111109</v>
      </c>
      <c r="AB600" s="7">
        <v>1078.9000000000001</v>
      </c>
      <c r="AC600" s="7"/>
      <c r="AD600" s="7"/>
      <c r="AE600" s="7"/>
      <c r="AF600" s="7"/>
      <c r="AG600" s="7"/>
      <c r="AH600" s="7"/>
    </row>
    <row r="601" spans="1:34">
      <c r="A601" s="19"/>
      <c r="B601" s="20" t="s">
        <v>39</v>
      </c>
      <c r="C601" s="20" t="s">
        <v>0</v>
      </c>
      <c r="D601" s="7">
        <v>44.62040816326531</v>
      </c>
      <c r="E601" s="7">
        <v>420.68275862068964</v>
      </c>
      <c r="F601" s="7">
        <v>676.880701754386</v>
      </c>
      <c r="G601" s="7"/>
      <c r="H601" s="7"/>
      <c r="I601" s="7"/>
      <c r="J601" s="7"/>
      <c r="K601" s="7"/>
      <c r="L601" s="7"/>
      <c r="M601" s="7"/>
      <c r="N601" s="20"/>
      <c r="O601" s="7">
        <v>90.890909090909091</v>
      </c>
      <c r="P601" s="7">
        <v>480.33030303030307</v>
      </c>
      <c r="Q601" s="7">
        <v>536.62727272727273</v>
      </c>
      <c r="R601" s="7"/>
      <c r="S601" s="7"/>
      <c r="T601" s="7"/>
      <c r="U601" s="7"/>
      <c r="V601" s="7"/>
      <c r="W601" s="7"/>
      <c r="X601" s="20"/>
      <c r="Y601" s="7">
        <v>71.082352941176481</v>
      </c>
      <c r="Z601" s="7">
        <v>84.155000000000001</v>
      </c>
      <c r="AA601" s="7">
        <v>0</v>
      </c>
      <c r="AB601" s="7">
        <v>228.73000000000002</v>
      </c>
      <c r="AC601" s="7"/>
      <c r="AD601" s="7"/>
      <c r="AE601" s="7"/>
      <c r="AF601" s="7"/>
      <c r="AG601" s="7"/>
      <c r="AH601" s="7"/>
    </row>
    <row r="602" spans="1:34">
      <c r="A602" s="19"/>
      <c r="B602" s="20" t="s">
        <v>41</v>
      </c>
      <c r="C602" s="20" t="s">
        <v>0</v>
      </c>
      <c r="D602" s="8">
        <v>1341.8285714285714</v>
      </c>
      <c r="E602" s="8">
        <v>1070.7448275862068</v>
      </c>
      <c r="F602" s="8">
        <v>1219.4666666666672</v>
      </c>
      <c r="G602" s="8"/>
      <c r="H602" s="8"/>
      <c r="I602" s="8"/>
      <c r="J602" s="8"/>
      <c r="K602" s="8"/>
      <c r="L602" s="8"/>
      <c r="M602" s="8"/>
      <c r="N602" s="20"/>
      <c r="O602" s="8">
        <v>1358.264545454545</v>
      </c>
      <c r="P602" s="8">
        <v>1021.3484848484851</v>
      </c>
      <c r="Q602" s="8">
        <v>1360.7848484848482</v>
      </c>
      <c r="R602" s="8"/>
      <c r="S602" s="8"/>
      <c r="T602" s="8"/>
      <c r="U602" s="8"/>
      <c r="V602" s="8"/>
      <c r="W602" s="8"/>
      <c r="X602" s="20"/>
      <c r="Y602" s="8">
        <v>1060.5647058823533</v>
      </c>
      <c r="Z602" s="8">
        <v>861.89499999999998</v>
      </c>
      <c r="AA602" s="8">
        <v>895.61111111111109</v>
      </c>
      <c r="AB602" s="8">
        <v>850.17000000000007</v>
      </c>
      <c r="AC602" s="8"/>
      <c r="AD602" s="8"/>
      <c r="AE602" s="8"/>
      <c r="AF602" s="8"/>
      <c r="AG602" s="8"/>
      <c r="AH602" s="8"/>
    </row>
    <row r="603" spans="1:34">
      <c r="A603" s="19"/>
      <c r="B603" s="20" t="s">
        <v>43</v>
      </c>
      <c r="C603" s="20" t="s">
        <v>0</v>
      </c>
      <c r="D603" s="7">
        <v>11.326530612244898</v>
      </c>
      <c r="E603" s="7">
        <v>0</v>
      </c>
      <c r="F603" s="7">
        <v>0</v>
      </c>
      <c r="G603" s="7"/>
      <c r="H603" s="7"/>
      <c r="I603" s="7"/>
      <c r="J603" s="7"/>
      <c r="K603" s="7"/>
      <c r="L603" s="7"/>
      <c r="M603" s="7"/>
      <c r="N603" s="20"/>
      <c r="O603" s="7">
        <v>7.2727272727272725</v>
      </c>
      <c r="P603" s="7">
        <v>3.106060606060606</v>
      </c>
      <c r="Q603" s="7">
        <v>0</v>
      </c>
      <c r="R603" s="7"/>
      <c r="S603" s="7"/>
      <c r="T603" s="7"/>
      <c r="U603" s="7"/>
      <c r="V603" s="7"/>
      <c r="W603" s="7"/>
      <c r="X603" s="20"/>
      <c r="Y603" s="7">
        <v>23.529411764705884</v>
      </c>
      <c r="Z603" s="7">
        <v>17.75</v>
      </c>
      <c r="AA603" s="7">
        <v>8.3333333333333339</v>
      </c>
      <c r="AB603" s="7">
        <v>10.5</v>
      </c>
      <c r="AC603" s="7"/>
      <c r="AD603" s="7"/>
      <c r="AE603" s="7"/>
      <c r="AF603" s="7"/>
      <c r="AG603" s="7"/>
      <c r="AH603" s="7"/>
    </row>
    <row r="604" spans="1:34">
      <c r="A604" s="19"/>
      <c r="B604" s="20" t="s">
        <v>45</v>
      </c>
      <c r="C604" s="20" t="s">
        <v>0</v>
      </c>
      <c r="D604" s="8">
        <v>1353.1551020408162</v>
      </c>
      <c r="E604" s="8">
        <v>1070.7448275862068</v>
      </c>
      <c r="F604" s="8">
        <v>1219.4666666666672</v>
      </c>
      <c r="G604" s="8"/>
      <c r="H604" s="8"/>
      <c r="I604" s="8"/>
      <c r="J604" s="8"/>
      <c r="K604" s="8"/>
      <c r="L604" s="8"/>
      <c r="M604" s="8"/>
      <c r="N604" s="20"/>
      <c r="O604" s="8">
        <v>1365.5372727272722</v>
      </c>
      <c r="P604" s="8">
        <v>1024.4545454545457</v>
      </c>
      <c r="Q604" s="8">
        <v>1360.7848484848482</v>
      </c>
      <c r="R604" s="8"/>
      <c r="S604" s="8"/>
      <c r="T604" s="8"/>
      <c r="U604" s="8"/>
      <c r="V604" s="8"/>
      <c r="W604" s="8"/>
      <c r="X604" s="20"/>
      <c r="Y604" s="8">
        <v>1084.0941176470592</v>
      </c>
      <c r="Z604" s="8">
        <v>879.64499999999998</v>
      </c>
      <c r="AA604" s="8">
        <v>903.94444444444446</v>
      </c>
      <c r="AB604" s="8">
        <v>860.67000000000007</v>
      </c>
      <c r="AC604" s="8"/>
      <c r="AD604" s="8"/>
      <c r="AE604" s="8"/>
      <c r="AF604" s="8"/>
      <c r="AG604" s="8"/>
      <c r="AH604" s="8"/>
    </row>
    <row r="605" spans="1:34">
      <c r="A605" s="19"/>
      <c r="B605" s="20" t="s">
        <v>47</v>
      </c>
      <c r="C605" s="20" t="s">
        <v>0</v>
      </c>
      <c r="D605" s="7">
        <v>30</v>
      </c>
      <c r="E605" s="7">
        <v>30</v>
      </c>
      <c r="F605" s="7">
        <v>30</v>
      </c>
      <c r="G605" s="7"/>
      <c r="H605" s="7"/>
      <c r="I605" s="7"/>
      <c r="J605" s="7"/>
      <c r="K605" s="7"/>
      <c r="L605" s="7"/>
      <c r="M605" s="7"/>
      <c r="N605" s="20"/>
      <c r="O605" s="7">
        <v>29.847818181818184</v>
      </c>
      <c r="P605" s="7">
        <v>30</v>
      </c>
      <c r="Q605" s="7">
        <v>29.545454545454547</v>
      </c>
      <c r="R605" s="7"/>
      <c r="S605" s="7"/>
      <c r="T605" s="7"/>
      <c r="U605" s="7"/>
      <c r="V605" s="7"/>
      <c r="W605" s="7"/>
      <c r="X605" s="20"/>
      <c r="Y605" s="7">
        <v>30</v>
      </c>
      <c r="Z605" s="7">
        <v>30</v>
      </c>
      <c r="AA605" s="7">
        <v>28.333333333333332</v>
      </c>
      <c r="AB605" s="7">
        <v>30</v>
      </c>
      <c r="AC605" s="7"/>
      <c r="AD605" s="7"/>
      <c r="AE605" s="7"/>
      <c r="AF605" s="7"/>
      <c r="AG605" s="7"/>
      <c r="AH605" s="7"/>
    </row>
    <row r="606" spans="1:34" ht="15.75" thickBot="1">
      <c r="A606" s="19"/>
      <c r="B606" s="20" t="s">
        <v>49</v>
      </c>
      <c r="C606" s="20" t="s">
        <v>0</v>
      </c>
      <c r="D606" s="22">
        <v>1383.1551020408165</v>
      </c>
      <c r="E606" s="22">
        <v>1100.7448275862066</v>
      </c>
      <c r="F606" s="22">
        <v>1249.4666666666667</v>
      </c>
      <c r="G606" s="22"/>
      <c r="H606" s="22"/>
      <c r="I606" s="22"/>
      <c r="J606" s="22"/>
      <c r="K606" s="22"/>
      <c r="L606" s="22"/>
      <c r="M606" s="22"/>
      <c r="N606" s="20"/>
      <c r="O606" s="22">
        <v>1395.3850909090904</v>
      </c>
      <c r="P606" s="22">
        <v>1054.4545454545457</v>
      </c>
      <c r="Q606" s="22">
        <v>1390.330303030303</v>
      </c>
      <c r="R606" s="22"/>
      <c r="S606" s="22"/>
      <c r="T606" s="22"/>
      <c r="U606" s="22"/>
      <c r="V606" s="22"/>
      <c r="W606" s="22"/>
      <c r="X606" s="20"/>
      <c r="Y606" s="22">
        <v>1114.094117647059</v>
      </c>
      <c r="Z606" s="22">
        <v>909.6450000000001</v>
      </c>
      <c r="AA606" s="22">
        <v>932.27777777777783</v>
      </c>
      <c r="AB606" s="22">
        <v>890.67000000000007</v>
      </c>
      <c r="AC606" s="22"/>
      <c r="AD606" s="22"/>
      <c r="AE606" s="22"/>
      <c r="AF606" s="22"/>
      <c r="AG606" s="22"/>
      <c r="AH606" s="22"/>
    </row>
    <row r="607" spans="1:34" ht="15.75" thickTop="1">
      <c r="A607" s="19"/>
      <c r="B607" s="20" t="s">
        <v>51</v>
      </c>
      <c r="C607" s="20" t="s">
        <v>0</v>
      </c>
      <c r="D607" s="9">
        <v>183.14651810584959</v>
      </c>
      <c r="E607" s="9">
        <v>135.30108932461874</v>
      </c>
      <c r="F607" s="9">
        <v>114.13727422003285</v>
      </c>
      <c r="G607" s="9"/>
      <c r="H607" s="9"/>
      <c r="I607" s="9"/>
      <c r="J607" s="9"/>
      <c r="K607" s="9"/>
      <c r="L607" s="9"/>
      <c r="M607" s="9"/>
      <c r="N607" s="20"/>
      <c r="O607" s="9">
        <v>173.32842227378185</v>
      </c>
      <c r="P607" s="9">
        <v>121.67689530685924</v>
      </c>
      <c r="Q607" s="9">
        <v>127.93703703703704</v>
      </c>
      <c r="R607" s="9"/>
      <c r="S607" s="9"/>
      <c r="T607" s="9"/>
      <c r="U607" s="9"/>
      <c r="V607" s="9"/>
      <c r="W607" s="9"/>
      <c r="X607" s="20"/>
      <c r="Y607" s="9">
        <v>183.97551020408167</v>
      </c>
      <c r="Z607" s="9">
        <v>159.61018518518517</v>
      </c>
      <c r="AA607" s="9">
        <v>181.13483146067412</v>
      </c>
      <c r="AB607" s="9">
        <v>154.5763636363636</v>
      </c>
      <c r="AC607" s="9"/>
      <c r="AD607" s="9"/>
      <c r="AE607" s="9"/>
      <c r="AF607" s="9"/>
      <c r="AG607" s="9"/>
      <c r="AH607" s="9"/>
    </row>
    <row r="608" spans="1:34">
      <c r="A608" s="19"/>
      <c r="B608" s="20" t="s">
        <v>53</v>
      </c>
      <c r="C608" s="20" t="s">
        <v>0</v>
      </c>
      <c r="D608" s="15">
        <v>3.2183231276495528E-2</v>
      </c>
      <c r="E608" s="15">
        <v>0.28206717008004367</v>
      </c>
      <c r="F608" s="15">
        <v>0.35693919427745674</v>
      </c>
      <c r="G608" s="15"/>
      <c r="H608" s="15"/>
      <c r="I608" s="15"/>
      <c r="J608" s="15"/>
      <c r="K608" s="15"/>
      <c r="L608" s="15"/>
      <c r="M608" s="15"/>
      <c r="N608" s="20"/>
      <c r="O608" s="15">
        <v>6.2719916490545299E-2</v>
      </c>
      <c r="P608" s="15">
        <v>0.31986221481412719</v>
      </c>
      <c r="Q608" s="15">
        <v>0.28282062011096454</v>
      </c>
      <c r="R608" s="15"/>
      <c r="S608" s="15"/>
      <c r="T608" s="15"/>
      <c r="U608" s="15"/>
      <c r="V608" s="15"/>
      <c r="W608" s="15"/>
      <c r="X608" s="20"/>
      <c r="Y608" s="15">
        <v>6.2813182243476443E-2</v>
      </c>
      <c r="Z608" s="15">
        <v>8.8954072194915704E-2</v>
      </c>
      <c r="AA608" s="15">
        <v>0</v>
      </c>
      <c r="AB608" s="15">
        <v>0.21200296598387247</v>
      </c>
      <c r="AC608" s="15"/>
      <c r="AD608" s="15"/>
      <c r="AE608" s="15"/>
      <c r="AF608" s="15"/>
      <c r="AG608" s="15"/>
      <c r="AH608" s="15"/>
    </row>
    <row r="609" spans="1:34">
      <c r="A609" s="19"/>
      <c r="B609" s="20" t="s">
        <v>55</v>
      </c>
      <c r="C609" s="20" t="s">
        <v>0</v>
      </c>
      <c r="D609" s="15">
        <v>3.1922442364690252E-2</v>
      </c>
      <c r="E609" s="15">
        <v>0.28206717008004367</v>
      </c>
      <c r="F609" s="15">
        <v>0.35693919427745674</v>
      </c>
      <c r="G609" s="15"/>
      <c r="H609" s="15"/>
      <c r="I609" s="15"/>
      <c r="J609" s="15"/>
      <c r="K609" s="15"/>
      <c r="L609" s="15"/>
      <c r="M609" s="15"/>
      <c r="N609" s="20"/>
      <c r="O609" s="15">
        <v>6.2406722298824477E-2</v>
      </c>
      <c r="P609" s="15">
        <v>0.31920197994679594</v>
      </c>
      <c r="Q609" s="15">
        <v>0.28282062011096454</v>
      </c>
      <c r="R609" s="15"/>
      <c r="S609" s="15"/>
      <c r="T609" s="15"/>
      <c r="U609" s="15"/>
      <c r="V609" s="15"/>
      <c r="W609" s="15"/>
      <c r="X609" s="20"/>
      <c r="Y609" s="15">
        <v>6.1533761075465924E-2</v>
      </c>
      <c r="Z609" s="15">
        <v>8.7315833160406725E-2</v>
      </c>
      <c r="AA609" s="15">
        <v>0</v>
      </c>
      <c r="AB609" s="15">
        <v>0.209959610794933</v>
      </c>
      <c r="AC609" s="15"/>
      <c r="AD609" s="15"/>
      <c r="AE609" s="15"/>
      <c r="AF609" s="15"/>
      <c r="AG609" s="15"/>
      <c r="AH609" s="15"/>
    </row>
    <row r="610" spans="1:34">
      <c r="A610" s="19"/>
      <c r="B610" s="20" t="s">
        <v>57</v>
      </c>
      <c r="C610" s="20" t="s">
        <v>0</v>
      </c>
      <c r="D610" s="16">
        <v>49</v>
      </c>
      <c r="E610" s="16">
        <v>58</v>
      </c>
      <c r="F610" s="16">
        <v>57</v>
      </c>
      <c r="G610" s="16"/>
      <c r="H610" s="16"/>
      <c r="I610" s="16"/>
      <c r="J610" s="16"/>
      <c r="K610" s="16"/>
      <c r="L610" s="16"/>
      <c r="M610" s="16"/>
      <c r="N610" s="20"/>
      <c r="O610" s="16">
        <v>55</v>
      </c>
      <c r="P610" s="16">
        <v>66</v>
      </c>
      <c r="Q610" s="16">
        <v>66</v>
      </c>
      <c r="R610" s="16"/>
      <c r="S610" s="16"/>
      <c r="T610" s="16"/>
      <c r="U610" s="16"/>
      <c r="V610" s="16"/>
      <c r="W610" s="16"/>
      <c r="X610" s="20"/>
      <c r="Y610" s="16">
        <v>17</v>
      </c>
      <c r="Z610" s="16">
        <v>20</v>
      </c>
      <c r="AA610" s="16">
        <v>18</v>
      </c>
      <c r="AB610" s="16">
        <v>10</v>
      </c>
      <c r="AC610" s="16"/>
      <c r="AD610" s="16"/>
      <c r="AE610" s="16"/>
      <c r="AF610" s="16"/>
      <c r="AG610" s="16"/>
      <c r="AH610" s="16"/>
    </row>
    <row r="611" spans="1:34">
      <c r="A611" s="19" t="s">
        <v>117</v>
      </c>
      <c r="B611" s="20" t="s">
        <v>1</v>
      </c>
      <c r="C611" s="20" t="s">
        <v>0</v>
      </c>
      <c r="D611" s="7">
        <v>2549322.0000000005</v>
      </c>
      <c r="E611" s="7">
        <v>2698843.4499999993</v>
      </c>
      <c r="F611" s="7">
        <v>2368301.0999999996</v>
      </c>
      <c r="G611" s="7">
        <v>2395558.3199999998</v>
      </c>
      <c r="H611" s="7">
        <v>2288601.2399999988</v>
      </c>
      <c r="I611" s="7">
        <v>2827220</v>
      </c>
      <c r="J611" s="7">
        <v>2788414</v>
      </c>
      <c r="K611" s="7">
        <v>3761671</v>
      </c>
      <c r="L611" s="7">
        <v>2984573.4</v>
      </c>
      <c r="M611" s="7">
        <v>2784024.9999999977</v>
      </c>
      <c r="N611" s="20"/>
      <c r="O611" s="7">
        <v>2356636.9499999997</v>
      </c>
      <c r="P611" s="7">
        <v>2553363.4299999997</v>
      </c>
      <c r="Q611" s="7">
        <v>2317156.2000000002</v>
      </c>
      <c r="R611" s="7">
        <v>2339636.84</v>
      </c>
      <c r="S611" s="7">
        <v>2229113.7599999984</v>
      </c>
      <c r="T611" s="7">
        <v>2582050</v>
      </c>
      <c r="U611" s="7">
        <v>2789462</v>
      </c>
      <c r="V611" s="7">
        <v>3832715</v>
      </c>
      <c r="W611" s="7">
        <v>3251965.2</v>
      </c>
      <c r="X611" s="20"/>
      <c r="Y611" s="7">
        <v>116061.90000000002</v>
      </c>
      <c r="Z611" s="7">
        <v>129456.70000000001</v>
      </c>
      <c r="AA611" s="7">
        <v>112985.8</v>
      </c>
      <c r="AB611" s="7">
        <v>118581.19999999998</v>
      </c>
      <c r="AC611" s="7">
        <v>159747.57</v>
      </c>
      <c r="AD611" s="7">
        <v>122985.60000000002</v>
      </c>
      <c r="AE611" s="7">
        <v>232200</v>
      </c>
      <c r="AF611" s="7">
        <v>223647</v>
      </c>
      <c r="AG611" s="7">
        <v>239190</v>
      </c>
      <c r="AH611" s="7">
        <v>289800</v>
      </c>
    </row>
    <row r="612" spans="1:34">
      <c r="A612" s="19"/>
      <c r="B612" s="20" t="s">
        <v>3</v>
      </c>
      <c r="C612" s="20" t="s">
        <v>0</v>
      </c>
      <c r="D612" s="7">
        <v>13905</v>
      </c>
      <c r="E612" s="7">
        <v>42985.899999999994</v>
      </c>
      <c r="F612" s="7">
        <v>148645.59999999998</v>
      </c>
      <c r="G612" s="7">
        <v>183286.48000000004</v>
      </c>
      <c r="H612" s="7">
        <v>233260.40999999997</v>
      </c>
      <c r="I612" s="7">
        <v>256219.06</v>
      </c>
      <c r="J612" s="7">
        <v>278679</v>
      </c>
      <c r="K612" s="7">
        <v>294493</v>
      </c>
      <c r="L612" s="7">
        <v>286291.53000000003</v>
      </c>
      <c r="M612" s="7">
        <v>235709.66</v>
      </c>
      <c r="N612" s="20"/>
      <c r="O612" s="7">
        <v>10104.5</v>
      </c>
      <c r="P612" s="7">
        <v>37323.699999999997</v>
      </c>
      <c r="Q612" s="7">
        <v>131553</v>
      </c>
      <c r="R612" s="7">
        <v>169070.36000000002</v>
      </c>
      <c r="S612" s="7">
        <v>216872.58</v>
      </c>
      <c r="T612" s="7">
        <v>249678</v>
      </c>
      <c r="U612" s="7">
        <v>272037</v>
      </c>
      <c r="V612" s="7">
        <v>286538</v>
      </c>
      <c r="W612" s="7">
        <v>293474.3</v>
      </c>
      <c r="X612" s="20"/>
      <c r="Y612" s="7">
        <v>0</v>
      </c>
      <c r="Z612" s="7">
        <v>0</v>
      </c>
      <c r="AA612" s="7">
        <v>0</v>
      </c>
      <c r="AB612" s="7">
        <v>0</v>
      </c>
      <c r="AC612" s="7">
        <v>668.46</v>
      </c>
      <c r="AD612" s="7">
        <v>668.46</v>
      </c>
      <c r="AE612" s="7">
        <v>55919.280000000006</v>
      </c>
      <c r="AF612" s="7">
        <v>3599</v>
      </c>
      <c r="AG612" s="7">
        <v>5421.5</v>
      </c>
      <c r="AH612" s="7">
        <v>341.55</v>
      </c>
    </row>
    <row r="613" spans="1:34">
      <c r="A613" s="19"/>
      <c r="B613" s="20" t="s">
        <v>5</v>
      </c>
      <c r="C613" s="20" t="s">
        <v>0</v>
      </c>
      <c r="D613" s="8">
        <v>2535417.0000000005</v>
      </c>
      <c r="E613" s="8">
        <v>2655857.5499999993</v>
      </c>
      <c r="F613" s="8">
        <v>2219655.4999999995</v>
      </c>
      <c r="G613" s="8">
        <v>2212271.84</v>
      </c>
      <c r="H613" s="8">
        <v>2055340.8299999989</v>
      </c>
      <c r="I613" s="8">
        <v>2571000.94</v>
      </c>
      <c r="J613" s="8">
        <v>2509735</v>
      </c>
      <c r="K613" s="8">
        <v>3467178</v>
      </c>
      <c r="L613" s="8">
        <v>2698281.87</v>
      </c>
      <c r="M613" s="8">
        <v>2548315.3399999975</v>
      </c>
      <c r="N613" s="20"/>
      <c r="O613" s="8">
        <v>2346532.4499999997</v>
      </c>
      <c r="P613" s="8">
        <v>2516039.7299999995</v>
      </c>
      <c r="Q613" s="8">
        <v>2185603.2000000002</v>
      </c>
      <c r="R613" s="8">
        <v>2170566.48</v>
      </c>
      <c r="S613" s="8">
        <v>2012241.1799999983</v>
      </c>
      <c r="T613" s="8">
        <v>2332372</v>
      </c>
      <c r="U613" s="8">
        <v>2517425</v>
      </c>
      <c r="V613" s="8">
        <v>3546177</v>
      </c>
      <c r="W613" s="8">
        <v>2958490.9000000004</v>
      </c>
      <c r="X613" s="20"/>
      <c r="Y613" s="8">
        <v>116061.90000000002</v>
      </c>
      <c r="Z613" s="8">
        <v>129456.70000000001</v>
      </c>
      <c r="AA613" s="8">
        <v>112985.8</v>
      </c>
      <c r="AB613" s="8">
        <v>118581.19999999998</v>
      </c>
      <c r="AC613" s="8">
        <v>159079.11000000002</v>
      </c>
      <c r="AD613" s="8">
        <v>122317.14000000001</v>
      </c>
      <c r="AE613" s="8">
        <v>176280.72</v>
      </c>
      <c r="AF613" s="8">
        <v>220048</v>
      </c>
      <c r="AG613" s="8">
        <v>233768.5</v>
      </c>
      <c r="AH613" s="8">
        <v>289458.45</v>
      </c>
    </row>
    <row r="614" spans="1:34">
      <c r="A614" s="19"/>
      <c r="B614" s="20" t="s">
        <v>7</v>
      </c>
      <c r="C614" s="20" t="s">
        <v>0</v>
      </c>
      <c r="D614" s="7">
        <v>46775</v>
      </c>
      <c r="E614" s="7">
        <v>44300</v>
      </c>
      <c r="F614" s="7">
        <v>38380</v>
      </c>
      <c r="G614" s="7">
        <v>38634</v>
      </c>
      <c r="H614" s="7">
        <v>45935</v>
      </c>
      <c r="I614" s="7">
        <v>56559</v>
      </c>
      <c r="J614" s="7">
        <v>44616</v>
      </c>
      <c r="K614" s="7">
        <v>76346</v>
      </c>
      <c r="L614" s="7">
        <v>71257</v>
      </c>
      <c r="M614" s="7">
        <v>61505</v>
      </c>
      <c r="N614" s="20"/>
      <c r="O614" s="7">
        <v>48015</v>
      </c>
      <c r="P614" s="7">
        <v>46775</v>
      </c>
      <c r="Q614" s="7">
        <v>43927.5</v>
      </c>
      <c r="R614" s="7">
        <v>38056</v>
      </c>
      <c r="S614" s="7">
        <v>42702.5</v>
      </c>
      <c r="T614" s="7">
        <v>54181.75</v>
      </c>
      <c r="U614" s="7">
        <v>50134</v>
      </c>
      <c r="V614" s="7">
        <v>76890</v>
      </c>
      <c r="W614" s="7">
        <v>79281</v>
      </c>
      <c r="X614" s="20"/>
      <c r="Y614" s="7">
        <v>1500</v>
      </c>
      <c r="Z614" s="7">
        <v>2125</v>
      </c>
      <c r="AA614" s="7">
        <v>2815</v>
      </c>
      <c r="AB614" s="7">
        <v>2300</v>
      </c>
      <c r="AC614" s="7">
        <v>4141.5</v>
      </c>
      <c r="AD614" s="7">
        <v>2909</v>
      </c>
      <c r="AE614" s="7">
        <v>3847.25</v>
      </c>
      <c r="AF614" s="7">
        <v>4852.25</v>
      </c>
      <c r="AG614" s="7">
        <v>4873</v>
      </c>
      <c r="AH614" s="7">
        <v>7142</v>
      </c>
    </row>
    <row r="615" spans="1:34">
      <c r="A615" s="19"/>
      <c r="B615" s="20" t="s">
        <v>9</v>
      </c>
      <c r="C615" s="20" t="s">
        <v>0</v>
      </c>
      <c r="D615" s="8">
        <v>2582192.0000000005</v>
      </c>
      <c r="E615" s="8">
        <v>2700157.5499999993</v>
      </c>
      <c r="F615" s="8">
        <v>2258035.4999999995</v>
      </c>
      <c r="G615" s="8">
        <v>2250905.84</v>
      </c>
      <c r="H615" s="8">
        <v>2101275.8299999991</v>
      </c>
      <c r="I615" s="8">
        <v>2627559.94</v>
      </c>
      <c r="J615" s="8">
        <v>2554351</v>
      </c>
      <c r="K615" s="8">
        <v>3543524</v>
      </c>
      <c r="L615" s="8">
        <v>2769538.87</v>
      </c>
      <c r="M615" s="8">
        <v>2609820.3399999975</v>
      </c>
      <c r="N615" s="20"/>
      <c r="O615" s="8">
        <v>2394547.4499999997</v>
      </c>
      <c r="P615" s="8">
        <v>2562814.7299999995</v>
      </c>
      <c r="Q615" s="8">
        <v>2229530.7000000002</v>
      </c>
      <c r="R615" s="8">
        <v>2208622.48</v>
      </c>
      <c r="S615" s="8">
        <v>2054943.6799999983</v>
      </c>
      <c r="T615" s="8">
        <v>2386553.75</v>
      </c>
      <c r="U615" s="8">
        <v>2567559</v>
      </c>
      <c r="V615" s="8">
        <v>3623067</v>
      </c>
      <c r="W615" s="8">
        <v>3037771.9000000004</v>
      </c>
      <c r="X615" s="20"/>
      <c r="Y615" s="8">
        <v>117561.90000000002</v>
      </c>
      <c r="Z615" s="8">
        <v>131581.70000000001</v>
      </c>
      <c r="AA615" s="8">
        <v>115800.8</v>
      </c>
      <c r="AB615" s="8">
        <v>120881.19999999998</v>
      </c>
      <c r="AC615" s="8">
        <v>163220.61000000002</v>
      </c>
      <c r="AD615" s="8">
        <v>125226.14000000001</v>
      </c>
      <c r="AE615" s="8">
        <v>180127.97</v>
      </c>
      <c r="AF615" s="8">
        <v>224900.25</v>
      </c>
      <c r="AG615" s="8">
        <v>238641.5</v>
      </c>
      <c r="AH615" s="8">
        <v>296600.45</v>
      </c>
    </row>
    <row r="616" spans="1:34">
      <c r="A616" s="19"/>
      <c r="B616" s="20" t="s">
        <v>11</v>
      </c>
      <c r="C616" s="20" t="s">
        <v>0</v>
      </c>
      <c r="D616" s="7">
        <v>22380</v>
      </c>
      <c r="E616" s="7">
        <v>23610</v>
      </c>
      <c r="F616" s="7">
        <v>20520</v>
      </c>
      <c r="G616" s="7">
        <v>18600</v>
      </c>
      <c r="H616" s="7">
        <v>17220</v>
      </c>
      <c r="I616" s="7">
        <v>21270</v>
      </c>
      <c r="J616" s="7">
        <v>21030</v>
      </c>
      <c r="K616" s="7">
        <v>28260</v>
      </c>
      <c r="L616" s="7">
        <v>21810</v>
      </c>
      <c r="M616" s="7">
        <v>19530</v>
      </c>
      <c r="N616" s="20"/>
      <c r="O616" s="7">
        <v>20550</v>
      </c>
      <c r="P616" s="7">
        <v>22230</v>
      </c>
      <c r="Q616" s="7">
        <v>19920</v>
      </c>
      <c r="R616" s="7">
        <v>18210</v>
      </c>
      <c r="S616" s="7">
        <v>16890</v>
      </c>
      <c r="T616" s="7">
        <v>19530</v>
      </c>
      <c r="U616" s="7">
        <v>21180</v>
      </c>
      <c r="V616" s="7">
        <v>28860</v>
      </c>
      <c r="W616" s="7">
        <v>23850</v>
      </c>
      <c r="X616" s="20"/>
      <c r="Y616" s="7">
        <v>2340</v>
      </c>
      <c r="Z616" s="7">
        <v>2400</v>
      </c>
      <c r="AA616" s="7">
        <v>2460</v>
      </c>
      <c r="AB616" s="7">
        <v>2340</v>
      </c>
      <c r="AC616" s="7">
        <v>2790</v>
      </c>
      <c r="AD616" s="7">
        <v>2160</v>
      </c>
      <c r="AE616" s="7">
        <v>3690</v>
      </c>
      <c r="AF616" s="7">
        <v>3540</v>
      </c>
      <c r="AG616" s="7">
        <v>4170</v>
      </c>
      <c r="AH616" s="7">
        <v>4530</v>
      </c>
    </row>
    <row r="617" spans="1:34" ht="15.75" thickBot="1">
      <c r="A617" s="19"/>
      <c r="B617" s="20" t="s">
        <v>13</v>
      </c>
      <c r="C617" s="20" t="s">
        <v>0</v>
      </c>
      <c r="D617" s="22">
        <v>2604572.0000000005</v>
      </c>
      <c r="E617" s="22">
        <v>2723767.5499999993</v>
      </c>
      <c r="F617" s="22">
        <v>2278555.4999999995</v>
      </c>
      <c r="G617" s="22">
        <v>2269505.84</v>
      </c>
      <c r="H617" s="22">
        <v>2118495.8299999991</v>
      </c>
      <c r="I617" s="22">
        <v>2648829.94</v>
      </c>
      <c r="J617" s="22">
        <v>2575381</v>
      </c>
      <c r="K617" s="22">
        <v>3571784</v>
      </c>
      <c r="L617" s="22">
        <v>2791348.87</v>
      </c>
      <c r="M617" s="22">
        <v>2629350.3399999975</v>
      </c>
      <c r="N617" s="20"/>
      <c r="O617" s="22">
        <v>2415097.4499999997</v>
      </c>
      <c r="P617" s="22">
        <v>2585044.7299999995</v>
      </c>
      <c r="Q617" s="22">
        <v>2249450.7000000002</v>
      </c>
      <c r="R617" s="22">
        <v>2226832.48</v>
      </c>
      <c r="S617" s="22">
        <v>2071833.6799999983</v>
      </c>
      <c r="T617" s="22">
        <v>2406083.75</v>
      </c>
      <c r="U617" s="22">
        <v>2588739</v>
      </c>
      <c r="V617" s="22">
        <v>3651927</v>
      </c>
      <c r="W617" s="22">
        <v>3061621.9000000004</v>
      </c>
      <c r="X617" s="20"/>
      <c r="Y617" s="22">
        <v>119901.90000000002</v>
      </c>
      <c r="Z617" s="22">
        <v>133981.70000000001</v>
      </c>
      <c r="AA617" s="22">
        <v>118260.8</v>
      </c>
      <c r="AB617" s="22">
        <v>123221.19999999998</v>
      </c>
      <c r="AC617" s="22">
        <v>166010.61000000002</v>
      </c>
      <c r="AD617" s="22">
        <v>127386.14000000001</v>
      </c>
      <c r="AE617" s="22">
        <v>183817.97</v>
      </c>
      <c r="AF617" s="22">
        <v>228440.25</v>
      </c>
      <c r="AG617" s="22">
        <v>242811.5</v>
      </c>
      <c r="AH617" s="22">
        <v>301130.45</v>
      </c>
    </row>
    <row r="618" spans="1:34" ht="15.75" thickTop="1">
      <c r="A618" s="19"/>
      <c r="B618" s="20" t="s">
        <v>15</v>
      </c>
      <c r="C618" s="20" t="s">
        <v>0</v>
      </c>
      <c r="D618" s="9">
        <v>637454.5174819997</v>
      </c>
      <c r="E618" s="9">
        <v>696810.02820274723</v>
      </c>
      <c r="F618" s="9">
        <v>631426.17451200227</v>
      </c>
      <c r="G618" s="9">
        <v>579093.56058671838</v>
      </c>
      <c r="H618" s="9">
        <v>540060.02174287953</v>
      </c>
      <c r="I618" s="9">
        <v>676893.17585600109</v>
      </c>
      <c r="J618" s="9">
        <v>689598.72856400372</v>
      </c>
      <c r="K618" s="9">
        <v>958007.32030000014</v>
      </c>
      <c r="L618" s="9">
        <v>761893.80885699845</v>
      </c>
      <c r="M618" s="9">
        <v>749907.00273099705</v>
      </c>
      <c r="N618" s="20"/>
      <c r="O618" s="9">
        <v>582030.42545199941</v>
      </c>
      <c r="P618" s="9">
        <v>653171.15491874772</v>
      </c>
      <c r="Q618" s="9">
        <v>612247.08423200226</v>
      </c>
      <c r="R618" s="9">
        <v>565759.26930663839</v>
      </c>
      <c r="S618" s="9">
        <v>527194.38558528072</v>
      </c>
      <c r="T618" s="9">
        <v>618683.39005600091</v>
      </c>
      <c r="U618" s="9">
        <v>690623.49266600341</v>
      </c>
      <c r="V618" s="9">
        <v>977073.15339199908</v>
      </c>
      <c r="W618" s="9">
        <v>830467.7012089974</v>
      </c>
      <c r="X618" s="20"/>
      <c r="Y618" s="9">
        <v>18509.513621999995</v>
      </c>
      <c r="Z618" s="9">
        <v>21058.514701999989</v>
      </c>
      <c r="AA618" s="9">
        <v>19343.134502000001</v>
      </c>
      <c r="AB618" s="9">
        <v>20629.271094999996</v>
      </c>
      <c r="AC618" s="9">
        <v>24687.097963459997</v>
      </c>
      <c r="AD618" s="9">
        <v>18044.008513240002</v>
      </c>
      <c r="AE618" s="9">
        <v>41939.002451999986</v>
      </c>
      <c r="AF618" s="9">
        <v>42031.698806999993</v>
      </c>
      <c r="AG618" s="9">
        <v>49547.848980000002</v>
      </c>
      <c r="AH618" s="9">
        <v>60404.629756999995</v>
      </c>
    </row>
    <row r="619" spans="1:34">
      <c r="A619" s="19"/>
      <c r="B619" s="20" t="s">
        <v>17</v>
      </c>
      <c r="C619" s="20" t="s">
        <v>0</v>
      </c>
      <c r="D619" s="9">
        <v>69837.75</v>
      </c>
      <c r="E619" s="9">
        <v>85856.499999999985</v>
      </c>
      <c r="F619" s="9">
        <v>79166.110000000059</v>
      </c>
      <c r="G619" s="9">
        <v>84373</v>
      </c>
      <c r="H619" s="9">
        <v>103057</v>
      </c>
      <c r="I619" s="9">
        <v>149919</v>
      </c>
      <c r="J619" s="9">
        <v>173473.44</v>
      </c>
      <c r="K619" s="9">
        <v>235570.73999999996</v>
      </c>
      <c r="L619" s="9">
        <v>190783.25999999989</v>
      </c>
      <c r="M619" s="9">
        <v>149879.59000000003</v>
      </c>
      <c r="N619" s="20"/>
      <c r="O619" s="9">
        <v>61948</v>
      </c>
      <c r="P619" s="9">
        <v>86137.400000000038</v>
      </c>
      <c r="Q619" s="9">
        <v>185046.78000000012</v>
      </c>
      <c r="R619" s="9">
        <v>153342.79999999999</v>
      </c>
      <c r="S619" s="9">
        <v>116351.70000000001</v>
      </c>
      <c r="T619" s="9">
        <v>114202.81999999998</v>
      </c>
      <c r="U619" s="9">
        <v>234138.87999999989</v>
      </c>
      <c r="V619" s="9">
        <v>232508.99000000002</v>
      </c>
      <c r="W619" s="9">
        <v>203638.89999999985</v>
      </c>
      <c r="X619" s="20"/>
      <c r="Y619" s="9">
        <v>6213.25</v>
      </c>
      <c r="Z619" s="9">
        <v>8465</v>
      </c>
      <c r="AA619" s="9">
        <v>7499.2500000000009</v>
      </c>
      <c r="AB619" s="9">
        <v>8611.9499999999989</v>
      </c>
      <c r="AC619" s="9">
        <v>20353.3</v>
      </c>
      <c r="AD619" s="9">
        <v>16801</v>
      </c>
      <c r="AE619" s="9">
        <v>28125.500000000007</v>
      </c>
      <c r="AF619" s="9">
        <v>28656.960000000003</v>
      </c>
      <c r="AG619" s="9">
        <v>36595.75</v>
      </c>
      <c r="AH619" s="9">
        <v>43180.840000000004</v>
      </c>
    </row>
    <row r="620" spans="1:34">
      <c r="A620" s="19"/>
      <c r="B620" s="20" t="s">
        <v>19</v>
      </c>
      <c r="C620" s="20" t="s">
        <v>0</v>
      </c>
      <c r="D620" s="9">
        <v>744006.94000000006</v>
      </c>
      <c r="E620" s="9">
        <v>703951.99999999988</v>
      </c>
      <c r="F620" s="9">
        <v>547923.18999999994</v>
      </c>
      <c r="G620" s="9">
        <v>536836.14999999991</v>
      </c>
      <c r="H620" s="9">
        <v>560379.80999999994</v>
      </c>
      <c r="I620" s="9">
        <v>899449.95999999985</v>
      </c>
      <c r="J620" s="9">
        <v>731219.24000000022</v>
      </c>
      <c r="K620" s="9">
        <v>1317619.5300000005</v>
      </c>
      <c r="L620" s="9">
        <v>631254.02999999991</v>
      </c>
      <c r="M620" s="9">
        <v>628297.72</v>
      </c>
      <c r="N620" s="20"/>
      <c r="O620" s="9">
        <v>587804.64</v>
      </c>
      <c r="P620" s="9">
        <v>592811.83000000019</v>
      </c>
      <c r="Q620" s="9">
        <v>486103.67</v>
      </c>
      <c r="R620" s="9">
        <v>514878.59</v>
      </c>
      <c r="S620" s="9">
        <v>532063.24999999988</v>
      </c>
      <c r="T620" s="9">
        <v>543565.52000000014</v>
      </c>
      <c r="U620" s="9">
        <v>665151.54</v>
      </c>
      <c r="V620" s="9">
        <v>1293009.2699999996</v>
      </c>
      <c r="W620" s="9">
        <v>641501.41</v>
      </c>
      <c r="X620" s="20"/>
      <c r="Y620" s="9">
        <v>1470.5</v>
      </c>
      <c r="Z620" s="9">
        <v>2441.5</v>
      </c>
      <c r="AA620" s="9">
        <v>10047</v>
      </c>
      <c r="AB620" s="9">
        <v>5263.78</v>
      </c>
      <c r="AC620" s="9">
        <v>4973.84</v>
      </c>
      <c r="AD620" s="9">
        <v>3848.77</v>
      </c>
      <c r="AE620" s="9">
        <v>5863.06</v>
      </c>
      <c r="AF620" s="9">
        <v>2925</v>
      </c>
      <c r="AG620" s="9">
        <v>10091.079999999998</v>
      </c>
      <c r="AH620" s="9">
        <v>6321.72</v>
      </c>
    </row>
    <row r="621" spans="1:34">
      <c r="A621" s="19"/>
      <c r="B621" s="20" t="s">
        <v>21</v>
      </c>
      <c r="C621" s="20" t="s">
        <v>0</v>
      </c>
      <c r="D621" s="9">
        <v>758004.62999999989</v>
      </c>
      <c r="E621" s="9">
        <v>733519.70000000007</v>
      </c>
      <c r="F621" s="9">
        <v>529414.04</v>
      </c>
      <c r="G621" s="9">
        <v>554278.17000000004</v>
      </c>
      <c r="H621" s="9">
        <v>543731.68999999994</v>
      </c>
      <c r="I621" s="9">
        <v>983262.08000000007</v>
      </c>
      <c r="J621" s="9">
        <v>795347.65</v>
      </c>
      <c r="K621" s="9">
        <v>1262362.9200000002</v>
      </c>
      <c r="L621" s="9">
        <v>441277.79</v>
      </c>
      <c r="M621" s="9">
        <v>460176</v>
      </c>
      <c r="N621" s="20"/>
      <c r="O621" s="9">
        <v>578845.43000000005</v>
      </c>
      <c r="P621" s="9">
        <v>611855.15</v>
      </c>
      <c r="Q621" s="9">
        <v>484831.55000000005</v>
      </c>
      <c r="R621" s="9">
        <v>548343.29</v>
      </c>
      <c r="S621" s="9">
        <v>533726.75</v>
      </c>
      <c r="T621" s="9">
        <v>566753.56999999995</v>
      </c>
      <c r="U621" s="9">
        <v>700792.06</v>
      </c>
      <c r="V621" s="9">
        <v>1215805.8900000001</v>
      </c>
      <c r="W621" s="9">
        <v>446760.22000000003</v>
      </c>
      <c r="X621" s="20"/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</row>
    <row r="622" spans="1:34">
      <c r="A622" s="19"/>
      <c r="B622" s="20" t="s">
        <v>23</v>
      </c>
      <c r="C622" s="20" t="s">
        <v>0</v>
      </c>
      <c r="D622" s="9">
        <v>60035.98924800002</v>
      </c>
      <c r="E622" s="9">
        <v>62509.876674999963</v>
      </c>
      <c r="F622" s="9">
        <v>61685.561066799979</v>
      </c>
      <c r="G622" s="9">
        <v>59783.752724800019</v>
      </c>
      <c r="H622" s="9">
        <v>76830.66812815603</v>
      </c>
      <c r="I622" s="9">
        <v>122205.88229700003</v>
      </c>
      <c r="J622" s="9">
        <v>104067.99763500009</v>
      </c>
      <c r="K622" s="9">
        <v>137512.00565760001</v>
      </c>
      <c r="L622" s="9">
        <v>115865.24796500008</v>
      </c>
      <c r="M622" s="9">
        <v>110019.99774500009</v>
      </c>
      <c r="N622" s="20"/>
      <c r="O622" s="9">
        <v>57313.489632000019</v>
      </c>
      <c r="P622" s="9">
        <v>71613.001256999982</v>
      </c>
      <c r="Q622" s="9">
        <v>76302.120777799981</v>
      </c>
      <c r="R622" s="9">
        <v>79712.73260560997</v>
      </c>
      <c r="S622" s="9">
        <v>97557.79787354001</v>
      </c>
      <c r="T622" s="9">
        <v>84336.787276970019</v>
      </c>
      <c r="U622" s="9">
        <v>78961.998616000041</v>
      </c>
      <c r="V622" s="9">
        <v>194167.95878800005</v>
      </c>
      <c r="W622" s="9">
        <v>109308.74878600004</v>
      </c>
      <c r="X622" s="20"/>
      <c r="Y622" s="9">
        <v>2522.63</v>
      </c>
      <c r="Z622" s="9">
        <v>-25</v>
      </c>
      <c r="AA622" s="9">
        <v>10</v>
      </c>
      <c r="AB622" s="9">
        <v>-50</v>
      </c>
      <c r="AC622" s="9">
        <v>672.45</v>
      </c>
      <c r="AD622" s="9">
        <v>-47.25</v>
      </c>
      <c r="AE622" s="9">
        <v>370</v>
      </c>
      <c r="AF622" s="9">
        <v>2324</v>
      </c>
      <c r="AG622" s="9">
        <v>2118.9999999999991</v>
      </c>
      <c r="AH622" s="9">
        <v>4082</v>
      </c>
    </row>
    <row r="623" spans="1:34">
      <c r="A623" s="19"/>
      <c r="B623" s="20" t="s">
        <v>25</v>
      </c>
      <c r="C623" s="20" t="s">
        <v>0</v>
      </c>
      <c r="D623" s="9">
        <v>32875</v>
      </c>
      <c r="E623" s="9">
        <v>35675</v>
      </c>
      <c r="F623" s="9">
        <v>30036</v>
      </c>
      <c r="G623" s="9">
        <v>27275</v>
      </c>
      <c r="H623" s="9">
        <v>25065</v>
      </c>
      <c r="I623" s="9">
        <v>31439</v>
      </c>
      <c r="J623" s="9">
        <v>30451</v>
      </c>
      <c r="K623" s="9">
        <v>110901</v>
      </c>
      <c r="L623" s="9">
        <v>98863</v>
      </c>
      <c r="M623" s="9">
        <v>130793</v>
      </c>
      <c r="N623" s="20"/>
      <c r="O623" s="9">
        <v>31247.59</v>
      </c>
      <c r="P623" s="9">
        <v>33462.5</v>
      </c>
      <c r="Q623" s="9">
        <v>29267</v>
      </c>
      <c r="R623" s="9">
        <v>26818</v>
      </c>
      <c r="S623" s="9">
        <v>24563</v>
      </c>
      <c r="T623" s="9">
        <v>28634</v>
      </c>
      <c r="U623" s="9">
        <v>30647</v>
      </c>
      <c r="V623" s="9">
        <v>113780</v>
      </c>
      <c r="W623" s="9">
        <v>108653</v>
      </c>
      <c r="X623" s="20"/>
      <c r="Y623" s="9">
        <v>2911.2999999999993</v>
      </c>
      <c r="Z623" s="9">
        <v>3152.8999999999996</v>
      </c>
      <c r="AA623" s="9">
        <v>2905.7999999999997</v>
      </c>
      <c r="AB623" s="9">
        <v>3108</v>
      </c>
      <c r="AC623" s="9">
        <v>3567.5</v>
      </c>
      <c r="AD623" s="9">
        <v>2573</v>
      </c>
      <c r="AE623" s="9">
        <v>5243.5</v>
      </c>
      <c r="AF623" s="9">
        <v>4652</v>
      </c>
      <c r="AG623" s="9">
        <v>9749.9198620000006</v>
      </c>
      <c r="AH623" s="9">
        <v>13573</v>
      </c>
    </row>
    <row r="624" spans="1:34">
      <c r="A624" s="19"/>
      <c r="B624" s="20" t="s">
        <v>27</v>
      </c>
      <c r="C624" s="20" t="s">
        <v>0</v>
      </c>
      <c r="D624" s="2">
        <v>8039.0000000000018</v>
      </c>
      <c r="E624" s="2">
        <v>9051.0000000000036</v>
      </c>
      <c r="F624" s="2">
        <v>8024.0000000000055</v>
      </c>
      <c r="G624" s="2">
        <v>7267.0000000000018</v>
      </c>
      <c r="H624" s="2">
        <v>6692</v>
      </c>
      <c r="I624" s="2">
        <v>8276.0000000000055</v>
      </c>
      <c r="J624" s="2">
        <v>8188</v>
      </c>
      <c r="K624" s="2">
        <v>11079.999999999996</v>
      </c>
      <c r="L624" s="2">
        <v>8615.0000000000018</v>
      </c>
      <c r="M624" s="2">
        <v>7739.0000000000036</v>
      </c>
      <c r="N624" s="20"/>
      <c r="O624" s="2">
        <v>7926.0000000000027</v>
      </c>
      <c r="P624" s="2">
        <v>8666</v>
      </c>
      <c r="Q624" s="2">
        <v>7774.0000000000073</v>
      </c>
      <c r="R624" s="2">
        <v>7094</v>
      </c>
      <c r="S624" s="2">
        <v>6525.0000000000036</v>
      </c>
      <c r="T624" s="2">
        <v>7593.0000000000045</v>
      </c>
      <c r="U624" s="2">
        <v>8229.0000000000036</v>
      </c>
      <c r="V624" s="2">
        <v>11326.000000000005</v>
      </c>
      <c r="W624" s="2">
        <v>9352.0000000000055</v>
      </c>
      <c r="X624" s="20"/>
      <c r="Y624" s="2">
        <v>402.99999999999994</v>
      </c>
      <c r="Z624" s="2">
        <v>443.99999999999983</v>
      </c>
      <c r="AA624" s="2">
        <v>378.99999999999989</v>
      </c>
      <c r="AB624" s="2">
        <v>400.99999999999983</v>
      </c>
      <c r="AC624" s="2">
        <v>490.99999999999989</v>
      </c>
      <c r="AD624" s="2">
        <v>368.00000000000011</v>
      </c>
      <c r="AE624" s="2">
        <v>692.99999999999932</v>
      </c>
      <c r="AF624" s="2">
        <v>674.99999999999966</v>
      </c>
      <c r="AG624" s="2">
        <v>722.99999999999966</v>
      </c>
      <c r="AH624" s="2">
        <v>842.9999999999992</v>
      </c>
    </row>
    <row r="625" spans="1:34">
      <c r="A625" s="19"/>
      <c r="B625" s="20" t="s">
        <v>29</v>
      </c>
      <c r="C625" s="20" t="s">
        <v>0</v>
      </c>
      <c r="D625" s="2">
        <v>10622.000000000005</v>
      </c>
      <c r="E625" s="2">
        <v>11795.000000000004</v>
      </c>
      <c r="F625" s="2">
        <v>10479.000000000005</v>
      </c>
      <c r="G625" s="2">
        <v>9532.9999999999945</v>
      </c>
      <c r="H625" s="2">
        <v>8774.0000000000036</v>
      </c>
      <c r="I625" s="2">
        <v>10698.000000000002</v>
      </c>
      <c r="J625" s="2">
        <v>10476.000000000005</v>
      </c>
      <c r="K625" s="2">
        <v>14178</v>
      </c>
      <c r="L625" s="2">
        <v>11158.999999999998</v>
      </c>
      <c r="M625" s="2">
        <v>10016.000000000007</v>
      </c>
      <c r="N625" s="20"/>
      <c r="O625" s="2">
        <v>10826.999999999996</v>
      </c>
      <c r="P625" s="2">
        <v>11754.999999999995</v>
      </c>
      <c r="Q625" s="2">
        <v>10400.999999999998</v>
      </c>
      <c r="R625" s="2">
        <v>9285</v>
      </c>
      <c r="S625" s="2">
        <v>8430.0000000000036</v>
      </c>
      <c r="T625" s="2">
        <v>9905.0000000000036</v>
      </c>
      <c r="U625" s="2">
        <v>10753.000000000005</v>
      </c>
      <c r="V625" s="2">
        <v>14332.000000000005</v>
      </c>
      <c r="W625" s="2">
        <v>12024.000000000005</v>
      </c>
      <c r="X625" s="20"/>
      <c r="Y625" s="2">
        <v>405.99999999999989</v>
      </c>
      <c r="Z625" s="2">
        <v>462</v>
      </c>
      <c r="AA625" s="2">
        <v>378.99999999999989</v>
      </c>
      <c r="AB625" s="2">
        <v>417.99999999999983</v>
      </c>
      <c r="AC625" s="2">
        <v>500.99999999999977</v>
      </c>
      <c r="AD625" s="2">
        <v>369.00000000000011</v>
      </c>
      <c r="AE625" s="2">
        <v>708.9999999999992</v>
      </c>
      <c r="AF625" s="2">
        <v>691.99999999999966</v>
      </c>
      <c r="AG625" s="2">
        <v>735.99999999999955</v>
      </c>
      <c r="AH625" s="2">
        <v>848.99999999999943</v>
      </c>
    </row>
    <row r="626" spans="1:34">
      <c r="A626" s="19"/>
      <c r="B626" s="20" t="s">
        <v>31</v>
      </c>
      <c r="C626" s="20" t="s">
        <v>0</v>
      </c>
      <c r="D626" s="2">
        <v>674</v>
      </c>
      <c r="E626" s="2">
        <v>757</v>
      </c>
      <c r="F626" s="2">
        <v>673</v>
      </c>
      <c r="G626" s="2">
        <v>608</v>
      </c>
      <c r="H626" s="2">
        <v>560</v>
      </c>
      <c r="I626" s="2">
        <v>694</v>
      </c>
      <c r="J626" s="2">
        <v>686</v>
      </c>
      <c r="K626" s="2">
        <v>925</v>
      </c>
      <c r="L626" s="2">
        <v>721</v>
      </c>
      <c r="M626" s="2">
        <v>646</v>
      </c>
      <c r="N626" s="20"/>
      <c r="O626" s="2">
        <v>669</v>
      </c>
      <c r="P626" s="2">
        <v>728</v>
      </c>
      <c r="Q626" s="2">
        <v>654</v>
      </c>
      <c r="R626" s="2">
        <v>595</v>
      </c>
      <c r="S626" s="2">
        <v>549</v>
      </c>
      <c r="T626" s="2">
        <v>640</v>
      </c>
      <c r="U626" s="2">
        <v>695</v>
      </c>
      <c r="V626" s="2">
        <v>950</v>
      </c>
      <c r="W626" s="2">
        <v>787</v>
      </c>
      <c r="X626" s="20"/>
      <c r="Y626" s="2">
        <v>79</v>
      </c>
      <c r="Z626" s="2">
        <v>80</v>
      </c>
      <c r="AA626" s="2">
        <v>82</v>
      </c>
      <c r="AB626" s="2">
        <v>78</v>
      </c>
      <c r="AC626" s="2">
        <v>93</v>
      </c>
      <c r="AD626" s="2">
        <v>72</v>
      </c>
      <c r="AE626" s="2">
        <v>123</v>
      </c>
      <c r="AF626" s="2">
        <v>118</v>
      </c>
      <c r="AG626" s="2">
        <v>140</v>
      </c>
      <c r="AH626" s="2">
        <v>151</v>
      </c>
    </row>
    <row r="627" spans="1:34">
      <c r="A627" s="19"/>
      <c r="B627" s="20" t="s">
        <v>33</v>
      </c>
      <c r="C627" s="20" t="s">
        <v>0</v>
      </c>
      <c r="D627" s="10">
        <v>11.927299703264097</v>
      </c>
      <c r="E627" s="10">
        <v>11.956406869220613</v>
      </c>
      <c r="F627" s="10">
        <v>11.922734026745921</v>
      </c>
      <c r="G627" s="10">
        <v>11.95230263157895</v>
      </c>
      <c r="H627" s="10">
        <v>11.95</v>
      </c>
      <c r="I627" s="10">
        <v>11.925072046109518</v>
      </c>
      <c r="J627" s="10">
        <v>11.935860058309038</v>
      </c>
      <c r="K627" s="10">
        <v>11.978378378378375</v>
      </c>
      <c r="L627" s="10">
        <v>11.948682385575593</v>
      </c>
      <c r="M627" s="10">
        <v>11.979876160990719</v>
      </c>
      <c r="N627" s="20"/>
      <c r="O627" s="10">
        <v>11.847533632287</v>
      </c>
      <c r="P627" s="10">
        <v>11.903846153846153</v>
      </c>
      <c r="Q627" s="10">
        <v>11.886850152905209</v>
      </c>
      <c r="R627" s="10">
        <v>11.922689075630252</v>
      </c>
      <c r="S627" s="10">
        <v>11.885245901639351</v>
      </c>
      <c r="T627" s="10">
        <v>11.864062500000006</v>
      </c>
      <c r="U627" s="10">
        <v>11.840287769784178</v>
      </c>
      <c r="V627" s="10">
        <v>11.922105263157901</v>
      </c>
      <c r="W627" s="10">
        <v>11.883100381194415</v>
      </c>
      <c r="X627" s="20"/>
      <c r="Y627" s="10">
        <v>5.1012658227848098</v>
      </c>
      <c r="Z627" s="10">
        <v>5.549999999999998</v>
      </c>
      <c r="AA627" s="10">
        <v>4.6219512195121935</v>
      </c>
      <c r="AB627" s="10">
        <v>5.1410256410256387</v>
      </c>
      <c r="AC627" s="10">
        <v>5.2795698924731171</v>
      </c>
      <c r="AD627" s="10">
        <v>5.1111111111111125</v>
      </c>
      <c r="AE627" s="10">
        <v>5.634146341463409</v>
      </c>
      <c r="AF627" s="10">
        <v>5.7203389830508442</v>
      </c>
      <c r="AG627" s="10">
        <v>5.1642857142857119</v>
      </c>
      <c r="AH627" s="10">
        <v>5.5827814569536374</v>
      </c>
    </row>
    <row r="628" spans="1:34">
      <c r="A628" s="19"/>
      <c r="B628" s="20" t="s">
        <v>35</v>
      </c>
      <c r="C628" s="20" t="s">
        <v>0</v>
      </c>
      <c r="D628" s="10">
        <v>15.759643916913955</v>
      </c>
      <c r="E628" s="10">
        <v>15.581241743725236</v>
      </c>
      <c r="F628" s="10">
        <v>15.570579494799414</v>
      </c>
      <c r="G628" s="10">
        <v>15.679276315789465</v>
      </c>
      <c r="H628" s="10">
        <v>15.66785714285715</v>
      </c>
      <c r="I628" s="10">
        <v>15.4149855907781</v>
      </c>
      <c r="J628" s="10">
        <v>15.271137026239074</v>
      </c>
      <c r="K628" s="10">
        <v>15.327567567567568</v>
      </c>
      <c r="L628" s="10">
        <v>15.477115117891815</v>
      </c>
      <c r="M628" s="10">
        <v>15.504643962848309</v>
      </c>
      <c r="N628" s="20"/>
      <c r="O628" s="10">
        <v>16.183856502242147</v>
      </c>
      <c r="P628" s="10">
        <v>16.146978021978015</v>
      </c>
      <c r="Q628" s="10">
        <v>15.903669724770639</v>
      </c>
      <c r="R628" s="10">
        <v>15.605042016806722</v>
      </c>
      <c r="S628" s="10">
        <v>15.355191256830608</v>
      </c>
      <c r="T628" s="10">
        <v>15.476562500000005</v>
      </c>
      <c r="U628" s="10">
        <v>15.471942446043172</v>
      </c>
      <c r="V628" s="10">
        <v>15.086315789473691</v>
      </c>
      <c r="W628" s="10">
        <v>15.278271918678533</v>
      </c>
      <c r="X628" s="20"/>
      <c r="Y628" s="10">
        <v>5.1392405063291129</v>
      </c>
      <c r="Z628" s="10">
        <v>5.7750000000000004</v>
      </c>
      <c r="AA628" s="10">
        <v>4.6219512195121935</v>
      </c>
      <c r="AB628" s="10">
        <v>5.3589743589743568</v>
      </c>
      <c r="AC628" s="10">
        <v>5.3870967741935463</v>
      </c>
      <c r="AD628" s="10">
        <v>5.1250000000000018</v>
      </c>
      <c r="AE628" s="10">
        <v>5.764227642276416</v>
      </c>
      <c r="AF628" s="10">
        <v>5.8644067796610138</v>
      </c>
      <c r="AG628" s="10">
        <v>5.2571428571428536</v>
      </c>
      <c r="AH628" s="10">
        <v>5.6225165562913872</v>
      </c>
    </row>
    <row r="629" spans="1:34">
      <c r="A629" s="19"/>
      <c r="B629" s="20" t="s">
        <v>37</v>
      </c>
      <c r="C629" s="20" t="s">
        <v>0</v>
      </c>
      <c r="D629" s="7">
        <v>3782.3768545994071</v>
      </c>
      <c r="E629" s="7">
        <v>3565.1828929986782</v>
      </c>
      <c r="F629" s="7">
        <v>3519.0209509658239</v>
      </c>
      <c r="G629" s="7">
        <v>3940.0630263157891</v>
      </c>
      <c r="H629" s="7">
        <v>4086.7879285714266</v>
      </c>
      <c r="I629" s="7">
        <v>4073.8040345821328</v>
      </c>
      <c r="J629" s="7">
        <v>4064.743440233236</v>
      </c>
      <c r="K629" s="7">
        <v>4066.6713513513514</v>
      </c>
      <c r="L629" s="7">
        <v>4139.4915395284324</v>
      </c>
      <c r="M629" s="7">
        <v>4309.6362229102133</v>
      </c>
      <c r="N629" s="20"/>
      <c r="O629" s="7">
        <v>3522.6262331838561</v>
      </c>
      <c r="P629" s="7">
        <v>3507.3673489010985</v>
      </c>
      <c r="Q629" s="7">
        <v>3543.0522935779818</v>
      </c>
      <c r="R629" s="7">
        <v>3932.1627563025208</v>
      </c>
      <c r="S629" s="7">
        <v>4060.3165027322375</v>
      </c>
      <c r="T629" s="7">
        <v>4034.453125</v>
      </c>
      <c r="U629" s="7">
        <v>4013.6143884892085</v>
      </c>
      <c r="V629" s="7">
        <v>4034.4368421052632</v>
      </c>
      <c r="W629" s="7">
        <v>4132.1031766200767</v>
      </c>
      <c r="X629" s="20"/>
      <c r="Y629" s="7">
        <v>1469.1379746835446</v>
      </c>
      <c r="Z629" s="7">
        <v>1618.2087500000002</v>
      </c>
      <c r="AA629" s="7">
        <v>1377.8756097560977</v>
      </c>
      <c r="AB629" s="7">
        <v>1520.2717948717946</v>
      </c>
      <c r="AC629" s="7">
        <v>1717.7158064516129</v>
      </c>
      <c r="AD629" s="7">
        <v>1708.1333333333337</v>
      </c>
      <c r="AE629" s="7">
        <v>1887.8048780487804</v>
      </c>
      <c r="AF629" s="7">
        <v>1895.3135593220338</v>
      </c>
      <c r="AG629" s="7">
        <v>1708.5</v>
      </c>
      <c r="AH629" s="7">
        <v>1919.2052980132451</v>
      </c>
    </row>
    <row r="630" spans="1:34">
      <c r="A630" s="19"/>
      <c r="B630" s="20" t="s">
        <v>39</v>
      </c>
      <c r="C630" s="20" t="s">
        <v>0</v>
      </c>
      <c r="D630" s="7">
        <v>20.630563798219583</v>
      </c>
      <c r="E630" s="7">
        <v>56.784544253632752</v>
      </c>
      <c r="F630" s="7">
        <v>220.87013372956906</v>
      </c>
      <c r="G630" s="7">
        <v>301.45802631578954</v>
      </c>
      <c r="H630" s="7">
        <v>416.53644642857137</v>
      </c>
      <c r="I630" s="7">
        <v>369.19172910662826</v>
      </c>
      <c r="J630" s="7">
        <v>406.23760932944606</v>
      </c>
      <c r="K630" s="7">
        <v>318.37081081081084</v>
      </c>
      <c r="L630" s="7">
        <v>397.07563106796118</v>
      </c>
      <c r="M630" s="7">
        <v>364.87563467492259</v>
      </c>
      <c r="N630" s="20"/>
      <c r="O630" s="7">
        <v>15.10388639760837</v>
      </c>
      <c r="P630" s="7">
        <v>51.268818681318677</v>
      </c>
      <c r="Q630" s="7">
        <v>201.151376146789</v>
      </c>
      <c r="R630" s="7">
        <v>284.15186554621852</v>
      </c>
      <c r="S630" s="7">
        <v>395.0320218579235</v>
      </c>
      <c r="T630" s="7">
        <v>390.12187499999999</v>
      </c>
      <c r="U630" s="7">
        <v>391.42014388489207</v>
      </c>
      <c r="V630" s="7">
        <v>301.61894736842106</v>
      </c>
      <c r="W630" s="7">
        <v>372.90254129606097</v>
      </c>
      <c r="X630" s="20"/>
      <c r="Y630" s="7">
        <v>0</v>
      </c>
      <c r="Z630" s="7">
        <v>0</v>
      </c>
      <c r="AA630" s="7">
        <v>0</v>
      </c>
      <c r="AB630" s="7">
        <v>0</v>
      </c>
      <c r="AC630" s="7">
        <v>7.1877419354838716</v>
      </c>
      <c r="AD630" s="7">
        <v>9.2841666666666676</v>
      </c>
      <c r="AE630" s="7">
        <v>454.62829268292688</v>
      </c>
      <c r="AF630" s="7">
        <v>30.5</v>
      </c>
      <c r="AG630" s="7">
        <v>38.725000000000001</v>
      </c>
      <c r="AH630" s="7">
        <v>2.2619205298013245</v>
      </c>
    </row>
    <row r="631" spans="1:34">
      <c r="A631" s="19"/>
      <c r="B631" s="20" t="s">
        <v>41</v>
      </c>
      <c r="C631" s="20" t="s">
        <v>0</v>
      </c>
      <c r="D631" s="8">
        <v>3761.7462908011876</v>
      </c>
      <c r="E631" s="8">
        <v>3508.3983487450455</v>
      </c>
      <c r="F631" s="8">
        <v>3298.1508172362546</v>
      </c>
      <c r="G631" s="8">
        <v>3638.6049999999996</v>
      </c>
      <c r="H631" s="8">
        <v>3670.2514821428554</v>
      </c>
      <c r="I631" s="8">
        <v>3704.6123054755044</v>
      </c>
      <c r="J631" s="8">
        <v>3658.50583090379</v>
      </c>
      <c r="K631" s="8">
        <v>3748.3005405405406</v>
      </c>
      <c r="L631" s="8">
        <v>3742.4159084604712</v>
      </c>
      <c r="M631" s="8">
        <v>3944.7605882352909</v>
      </c>
      <c r="N631" s="20"/>
      <c r="O631" s="8">
        <v>3507.5223467862479</v>
      </c>
      <c r="P631" s="8">
        <v>3456.0985302197796</v>
      </c>
      <c r="Q631" s="8">
        <v>3341.9009174311927</v>
      </c>
      <c r="R631" s="8">
        <v>3648.0108907563022</v>
      </c>
      <c r="S631" s="8">
        <v>3665.2844808743139</v>
      </c>
      <c r="T631" s="8">
        <v>3644.3312500000002</v>
      </c>
      <c r="U631" s="8">
        <v>3622.1942446043163</v>
      </c>
      <c r="V631" s="8">
        <v>3732.8178947368419</v>
      </c>
      <c r="W631" s="8">
        <v>3759.2006353240158</v>
      </c>
      <c r="X631" s="20"/>
      <c r="Y631" s="8">
        <v>1469.1379746835446</v>
      </c>
      <c r="Z631" s="8">
        <v>1618.2087500000002</v>
      </c>
      <c r="AA631" s="8">
        <v>1377.8756097560977</v>
      </c>
      <c r="AB631" s="8">
        <v>1520.2717948717946</v>
      </c>
      <c r="AC631" s="8">
        <v>1710.528064516129</v>
      </c>
      <c r="AD631" s="8">
        <v>1698.8491666666671</v>
      </c>
      <c r="AE631" s="8">
        <v>1433.1765853658535</v>
      </c>
      <c r="AF631" s="8">
        <v>1864.8135593220338</v>
      </c>
      <c r="AG631" s="8">
        <v>1669.7750000000001</v>
      </c>
      <c r="AH631" s="8">
        <v>1916.9433774834438</v>
      </c>
    </row>
    <row r="632" spans="1:34">
      <c r="A632" s="19"/>
      <c r="B632" s="20" t="s">
        <v>43</v>
      </c>
      <c r="C632" s="20" t="s">
        <v>0</v>
      </c>
      <c r="D632" s="7">
        <v>69.399109792284861</v>
      </c>
      <c r="E632" s="7">
        <v>58.520475561426686</v>
      </c>
      <c r="F632" s="7">
        <v>57.028231797919766</v>
      </c>
      <c r="G632" s="7">
        <v>63.54276315789474</v>
      </c>
      <c r="H632" s="7">
        <v>82.026785714285708</v>
      </c>
      <c r="I632" s="7">
        <v>81.497118155619603</v>
      </c>
      <c r="J632" s="7">
        <v>65.037900874635568</v>
      </c>
      <c r="K632" s="7">
        <v>82.536216216216218</v>
      </c>
      <c r="L632" s="7">
        <v>98.830790568654649</v>
      </c>
      <c r="M632" s="7">
        <v>95.208978328173373</v>
      </c>
      <c r="N632" s="20"/>
      <c r="O632" s="7">
        <v>71.771300448430495</v>
      </c>
      <c r="P632" s="7">
        <v>64.251373626373621</v>
      </c>
      <c r="Q632" s="7">
        <v>67.167431192660544</v>
      </c>
      <c r="R632" s="7">
        <v>63.959663865546219</v>
      </c>
      <c r="S632" s="7">
        <v>77.782331511839715</v>
      </c>
      <c r="T632" s="7">
        <v>84.658984375000003</v>
      </c>
      <c r="U632" s="7">
        <v>72.135251798561157</v>
      </c>
      <c r="V632" s="7">
        <v>80.936842105263153</v>
      </c>
      <c r="W632" s="7">
        <v>100.73824650571791</v>
      </c>
      <c r="X632" s="20"/>
      <c r="Y632" s="7">
        <v>18.9873417721519</v>
      </c>
      <c r="Z632" s="7">
        <v>26.5625</v>
      </c>
      <c r="AA632" s="7">
        <v>34.329268292682926</v>
      </c>
      <c r="AB632" s="7">
        <v>29.487179487179485</v>
      </c>
      <c r="AC632" s="7">
        <v>44.532258064516128</v>
      </c>
      <c r="AD632" s="7">
        <v>40.402777777777779</v>
      </c>
      <c r="AE632" s="7">
        <v>31.278455284552845</v>
      </c>
      <c r="AF632" s="7">
        <v>41.120762711864408</v>
      </c>
      <c r="AG632" s="7">
        <v>34.807142857142857</v>
      </c>
      <c r="AH632" s="7">
        <v>47.298013245033111</v>
      </c>
    </row>
    <row r="633" spans="1:34">
      <c r="A633" s="19"/>
      <c r="B633" s="20" t="s">
        <v>45</v>
      </c>
      <c r="C633" s="20" t="s">
        <v>0</v>
      </c>
      <c r="D633" s="8">
        <v>3831.1454005934725</v>
      </c>
      <c r="E633" s="8">
        <v>3566.9188243064723</v>
      </c>
      <c r="F633" s="8">
        <v>3355.1790490341746</v>
      </c>
      <c r="G633" s="8">
        <v>3702.1477631578941</v>
      </c>
      <c r="H633" s="8">
        <v>3752.2782678571411</v>
      </c>
      <c r="I633" s="8">
        <v>3786.1094236311242</v>
      </c>
      <c r="J633" s="8">
        <v>3723.5437317784254</v>
      </c>
      <c r="K633" s="8">
        <v>3830.836756756757</v>
      </c>
      <c r="L633" s="8">
        <v>3841.2466990291259</v>
      </c>
      <c r="M633" s="8">
        <v>4039.9695665634645</v>
      </c>
      <c r="N633" s="20"/>
      <c r="O633" s="8">
        <v>3579.2936472346782</v>
      </c>
      <c r="P633" s="8">
        <v>3520.3499038461532</v>
      </c>
      <c r="Q633" s="8">
        <v>3409.0683486238531</v>
      </c>
      <c r="R633" s="8">
        <v>3711.9705546218484</v>
      </c>
      <c r="S633" s="8">
        <v>3743.0668123861537</v>
      </c>
      <c r="T633" s="8">
        <v>3728.990234375</v>
      </c>
      <c r="U633" s="8">
        <v>3694.3294964028773</v>
      </c>
      <c r="V633" s="8">
        <v>3813.7547368421051</v>
      </c>
      <c r="W633" s="8">
        <v>3859.9388818297339</v>
      </c>
      <c r="X633" s="20"/>
      <c r="Y633" s="8">
        <v>1488.1253164556965</v>
      </c>
      <c r="Z633" s="8">
        <v>1644.7712500000002</v>
      </c>
      <c r="AA633" s="8">
        <v>1412.2048780487805</v>
      </c>
      <c r="AB633" s="8">
        <v>1549.758974358974</v>
      </c>
      <c r="AC633" s="8">
        <v>1755.0603225806451</v>
      </c>
      <c r="AD633" s="8">
        <v>1739.2519444444449</v>
      </c>
      <c r="AE633" s="8">
        <v>1464.4550406504063</v>
      </c>
      <c r="AF633" s="8">
        <v>1905.9343220338983</v>
      </c>
      <c r="AG633" s="8">
        <v>1704.582142857143</v>
      </c>
      <c r="AH633" s="8">
        <v>1964.241390728477</v>
      </c>
    </row>
    <row r="634" spans="1:34">
      <c r="A634" s="19"/>
      <c r="B634" s="20" t="s">
        <v>47</v>
      </c>
      <c r="C634" s="20" t="s">
        <v>0</v>
      </c>
      <c r="D634" s="7">
        <v>33.204747774480715</v>
      </c>
      <c r="E634" s="7">
        <v>31.1889035667107</v>
      </c>
      <c r="F634" s="7">
        <v>30.490341753343237</v>
      </c>
      <c r="G634" s="7">
        <v>30.592105263157894</v>
      </c>
      <c r="H634" s="7">
        <v>30.75</v>
      </c>
      <c r="I634" s="7">
        <v>30.648414985590779</v>
      </c>
      <c r="J634" s="7">
        <v>30.655976676384839</v>
      </c>
      <c r="K634" s="7">
        <v>30.55135135135135</v>
      </c>
      <c r="L634" s="7">
        <v>30.249653259361999</v>
      </c>
      <c r="M634" s="7">
        <v>30.232198142414859</v>
      </c>
      <c r="N634" s="20"/>
      <c r="O634" s="7">
        <v>30.717488789237667</v>
      </c>
      <c r="P634" s="7">
        <v>30.535714285714285</v>
      </c>
      <c r="Q634" s="7">
        <v>30.458715596330276</v>
      </c>
      <c r="R634" s="7">
        <v>30.605042016806724</v>
      </c>
      <c r="S634" s="7">
        <v>30.765027322404372</v>
      </c>
      <c r="T634" s="7">
        <v>30.515625</v>
      </c>
      <c r="U634" s="7">
        <v>30.474820143884891</v>
      </c>
      <c r="V634" s="7">
        <v>30.378947368421052</v>
      </c>
      <c r="W634" s="7">
        <v>30.304955527318931</v>
      </c>
      <c r="X634" s="20"/>
      <c r="Y634" s="7">
        <v>29.620253164556964</v>
      </c>
      <c r="Z634" s="7">
        <v>30</v>
      </c>
      <c r="AA634" s="7">
        <v>30</v>
      </c>
      <c r="AB634" s="7">
        <v>30</v>
      </c>
      <c r="AC634" s="7">
        <v>30</v>
      </c>
      <c r="AD634" s="7">
        <v>30</v>
      </c>
      <c r="AE634" s="7">
        <v>30</v>
      </c>
      <c r="AF634" s="7">
        <v>30</v>
      </c>
      <c r="AG634" s="7">
        <v>29.785714285714285</v>
      </c>
      <c r="AH634" s="7">
        <v>30</v>
      </c>
    </row>
    <row r="635" spans="1:34" ht="15.75" thickBot="1">
      <c r="A635" s="19"/>
      <c r="B635" s="20" t="s">
        <v>49</v>
      </c>
      <c r="C635" s="20" t="s">
        <v>0</v>
      </c>
      <c r="D635" s="22">
        <v>3864.3501483679534</v>
      </c>
      <c r="E635" s="22">
        <v>3598.1077278731827</v>
      </c>
      <c r="F635" s="22">
        <v>3385.6693907875178</v>
      </c>
      <c r="G635" s="22">
        <v>3732.7398684210525</v>
      </c>
      <c r="H635" s="22">
        <v>3783.0282678571411</v>
      </c>
      <c r="I635" s="22">
        <v>3816.7578386167147</v>
      </c>
      <c r="J635" s="22">
        <v>3754.1997084548107</v>
      </c>
      <c r="K635" s="22">
        <v>3861.3881081081081</v>
      </c>
      <c r="L635" s="22">
        <v>3871.4963522884882</v>
      </c>
      <c r="M635" s="22">
        <v>4070.2017647058783</v>
      </c>
      <c r="N635" s="20"/>
      <c r="O635" s="22">
        <v>3610.0111360239157</v>
      </c>
      <c r="P635" s="22">
        <v>3550.8856181318674</v>
      </c>
      <c r="Q635" s="22">
        <v>3439.5270642201835</v>
      </c>
      <c r="R635" s="22">
        <v>3742.5755966386555</v>
      </c>
      <c r="S635" s="22">
        <v>3773.8318397085577</v>
      </c>
      <c r="T635" s="22">
        <v>3759.505859375</v>
      </c>
      <c r="U635" s="22">
        <v>3724.8043165467625</v>
      </c>
      <c r="V635" s="22">
        <v>3844.1336842105261</v>
      </c>
      <c r="W635" s="22">
        <v>3890.2438373570526</v>
      </c>
      <c r="X635" s="20"/>
      <c r="Y635" s="22">
        <v>1517.7455696202535</v>
      </c>
      <c r="Z635" s="22">
        <v>1674.7712500000002</v>
      </c>
      <c r="AA635" s="22">
        <v>1442.2048780487805</v>
      </c>
      <c r="AB635" s="22">
        <v>1579.7589743589742</v>
      </c>
      <c r="AC635" s="22">
        <v>1785.0603225806453</v>
      </c>
      <c r="AD635" s="22">
        <v>1769.2519444444447</v>
      </c>
      <c r="AE635" s="22">
        <v>1494.4550406504065</v>
      </c>
      <c r="AF635" s="22">
        <v>1935.9343220338983</v>
      </c>
      <c r="AG635" s="22">
        <v>1734.3678571428572</v>
      </c>
      <c r="AH635" s="22">
        <v>1994.241390728477</v>
      </c>
    </row>
    <row r="636" spans="1:34" ht="15.75" thickTop="1">
      <c r="A636" s="19"/>
      <c r="B636" s="20" t="s">
        <v>51</v>
      </c>
      <c r="C636" s="20" t="s">
        <v>0</v>
      </c>
      <c r="D636" s="9">
        <v>238.69487855394456</v>
      </c>
      <c r="E636" s="9">
        <v>225.16808393387015</v>
      </c>
      <c r="F636" s="9">
        <v>211.81940070617409</v>
      </c>
      <c r="G636" s="9">
        <v>232.06460086017006</v>
      </c>
      <c r="H636" s="9">
        <v>234.25357077729635</v>
      </c>
      <c r="I636" s="9">
        <v>240.32538231445125</v>
      </c>
      <c r="J636" s="9">
        <v>239.56996945398996</v>
      </c>
      <c r="K636" s="9">
        <v>244.54633939906898</v>
      </c>
      <c r="L636" s="9">
        <v>241.80319652298598</v>
      </c>
      <c r="M636" s="9">
        <v>254.42445487220405</v>
      </c>
      <c r="N636" s="20"/>
      <c r="O636" s="9">
        <v>216.72969890089595</v>
      </c>
      <c r="P636" s="9">
        <v>214.0399600170141</v>
      </c>
      <c r="Q636" s="9">
        <v>210.13394865878286</v>
      </c>
      <c r="R636" s="9">
        <v>233.77129563812602</v>
      </c>
      <c r="S636" s="9">
        <v>238.70002135231286</v>
      </c>
      <c r="T636" s="9">
        <v>235.47420494699637</v>
      </c>
      <c r="U636" s="9">
        <v>234.11373570166452</v>
      </c>
      <c r="V636" s="9">
        <v>247.43071448506828</v>
      </c>
      <c r="W636" s="9">
        <v>246.04881071190943</v>
      </c>
      <c r="X636" s="20"/>
      <c r="Y636" s="9">
        <v>285.86674876847303</v>
      </c>
      <c r="Z636" s="9">
        <v>280.20930735930739</v>
      </c>
      <c r="AA636" s="9">
        <v>298.11556728232199</v>
      </c>
      <c r="AB636" s="9">
        <v>283.68708133971302</v>
      </c>
      <c r="AC636" s="9">
        <v>317.52317365269477</v>
      </c>
      <c r="AD636" s="9">
        <v>331.48276422764224</v>
      </c>
      <c r="AE636" s="9">
        <v>248.63289139633315</v>
      </c>
      <c r="AF636" s="9">
        <v>317.98843930635854</v>
      </c>
      <c r="AG636" s="9">
        <v>317.6202445652176</v>
      </c>
      <c r="AH636" s="9">
        <v>340.94045936395781</v>
      </c>
    </row>
    <row r="637" spans="1:34">
      <c r="A637" s="19"/>
      <c r="B637" s="20" t="s">
        <v>53</v>
      </c>
      <c r="C637" s="20" t="s">
        <v>0</v>
      </c>
      <c r="D637" s="15">
        <v>5.4543914028906499E-3</v>
      </c>
      <c r="E637" s="15">
        <v>1.5927526289085055E-2</v>
      </c>
      <c r="F637" s="15">
        <v>6.2764654376084195E-2</v>
      </c>
      <c r="G637" s="15">
        <v>7.6510965510537043E-2</v>
      </c>
      <c r="H637" s="15">
        <v>0.10192269667738189</v>
      </c>
      <c r="I637" s="15">
        <v>9.0625794950516758E-2</v>
      </c>
      <c r="J637" s="15">
        <v>9.9941759007091485E-2</v>
      </c>
      <c r="K637" s="15">
        <v>7.8287814112398449E-2</v>
      </c>
      <c r="L637" s="15">
        <v>9.5923769206011159E-2</v>
      </c>
      <c r="M637" s="15">
        <v>8.4665065866865494E-2</v>
      </c>
      <c r="N637" s="20"/>
      <c r="O637" s="15">
        <v>4.2876778283562093E-3</v>
      </c>
      <c r="P637" s="15">
        <v>1.4617464776645604E-2</v>
      </c>
      <c r="Q637" s="15">
        <v>5.6773470860531541E-2</v>
      </c>
      <c r="R637" s="15">
        <v>7.2263505647312348E-2</v>
      </c>
      <c r="S637" s="15">
        <v>9.7290943105568614E-2</v>
      </c>
      <c r="T637" s="15">
        <v>9.6697585252028428E-2</v>
      </c>
      <c r="U637" s="15">
        <v>9.7523106606220128E-2</v>
      </c>
      <c r="V637" s="15">
        <v>7.4761102769185808E-2</v>
      </c>
      <c r="W637" s="15">
        <v>9.0245215416204325E-2</v>
      </c>
      <c r="X637" s="20"/>
      <c r="Y637" s="15">
        <v>0</v>
      </c>
      <c r="Z637" s="15">
        <v>0</v>
      </c>
      <c r="AA637" s="15">
        <v>0</v>
      </c>
      <c r="AB637" s="15">
        <v>0</v>
      </c>
      <c r="AC637" s="15">
        <v>4.1844767967362511E-3</v>
      </c>
      <c r="AD637" s="15">
        <v>5.4352704706892505E-3</v>
      </c>
      <c r="AE637" s="15">
        <v>0.24082377260981916</v>
      </c>
      <c r="AF637" s="15">
        <v>1.6092324064261983E-2</v>
      </c>
      <c r="AG637" s="15">
        <v>2.2666081357916302E-2</v>
      </c>
      <c r="AH637" s="15">
        <v>1.1785714285714286E-3</v>
      </c>
    </row>
    <row r="638" spans="1:34">
      <c r="A638" s="19"/>
      <c r="B638" s="20" t="s">
        <v>55</v>
      </c>
      <c r="C638" s="20" t="s">
        <v>0</v>
      </c>
      <c r="D638" s="15">
        <v>5.3561172791309402E-3</v>
      </c>
      <c r="E638" s="15">
        <v>1.5670306997616186E-2</v>
      </c>
      <c r="F638" s="15">
        <v>6.1763729311706483E-2</v>
      </c>
      <c r="G638" s="15">
        <v>7.5296630629415537E-2</v>
      </c>
      <c r="H638" s="15">
        <v>9.9917236667099285E-2</v>
      </c>
      <c r="I638" s="15">
        <v>8.8848368755025955E-2</v>
      </c>
      <c r="J638" s="15">
        <v>9.8367825261292674E-2</v>
      </c>
      <c r="K638" s="15">
        <v>7.6730509531354338E-2</v>
      </c>
      <c r="L638" s="15">
        <v>9.3686982759252621E-2</v>
      </c>
      <c r="M638" s="15">
        <v>8.283506411810812E-2</v>
      </c>
      <c r="N638" s="20"/>
      <c r="O638" s="15">
        <v>4.2020634212780773E-3</v>
      </c>
      <c r="P638" s="15">
        <v>1.4354504963799178E-2</v>
      </c>
      <c r="Q638" s="15">
        <v>5.5717211549933615E-2</v>
      </c>
      <c r="R638" s="15">
        <v>7.1106897054036652E-2</v>
      </c>
      <c r="S638" s="15">
        <v>9.5462200803158329E-2</v>
      </c>
      <c r="T638" s="15">
        <v>9.4710186234575167E-2</v>
      </c>
      <c r="U638" s="15">
        <v>9.5801304129178935E-2</v>
      </c>
      <c r="V638" s="15">
        <v>7.3290780014860835E-2</v>
      </c>
      <c r="W638" s="15">
        <v>8.8097451338180879E-2</v>
      </c>
      <c r="X638" s="20"/>
      <c r="Y638" s="15">
        <v>0</v>
      </c>
      <c r="Z638" s="15">
        <v>0</v>
      </c>
      <c r="AA638" s="15">
        <v>0</v>
      </c>
      <c r="AB638" s="15">
        <v>0</v>
      </c>
      <c r="AC638" s="15">
        <v>4.078734475703596E-3</v>
      </c>
      <c r="AD638" s="15">
        <v>5.3096796844344391E-3</v>
      </c>
      <c r="AE638" s="15">
        <v>0.23689867177016469</v>
      </c>
      <c r="AF638" s="15">
        <v>1.5750598743759552E-2</v>
      </c>
      <c r="AG638" s="15">
        <v>2.2213526835284332E-2</v>
      </c>
      <c r="AH638" s="15">
        <v>1.1502246229903484E-3</v>
      </c>
    </row>
    <row r="639" spans="1:34">
      <c r="A639" s="19"/>
      <c r="B639" s="20" t="s">
        <v>57</v>
      </c>
      <c r="C639" s="20" t="s">
        <v>0</v>
      </c>
      <c r="D639" s="16">
        <v>674</v>
      </c>
      <c r="E639" s="16">
        <v>757</v>
      </c>
      <c r="F639" s="16">
        <v>673</v>
      </c>
      <c r="G639" s="16">
        <v>608</v>
      </c>
      <c r="H639" s="16">
        <v>560</v>
      </c>
      <c r="I639" s="16">
        <v>694</v>
      </c>
      <c r="J639" s="16">
        <v>686</v>
      </c>
      <c r="K639" s="16">
        <v>925</v>
      </c>
      <c r="L639" s="16">
        <v>721</v>
      </c>
      <c r="M639" s="16">
        <v>646</v>
      </c>
      <c r="N639" s="20"/>
      <c r="O639" s="16">
        <v>669</v>
      </c>
      <c r="P639" s="16">
        <v>728</v>
      </c>
      <c r="Q639" s="16">
        <v>654</v>
      </c>
      <c r="R639" s="16">
        <v>595</v>
      </c>
      <c r="S639" s="16">
        <v>549</v>
      </c>
      <c r="T639" s="16">
        <v>640</v>
      </c>
      <c r="U639" s="16">
        <v>695</v>
      </c>
      <c r="V639" s="16">
        <v>950</v>
      </c>
      <c r="W639" s="16">
        <v>787</v>
      </c>
      <c r="X639" s="20"/>
      <c r="Y639" s="16">
        <v>79</v>
      </c>
      <c r="Z639" s="16">
        <v>80</v>
      </c>
      <c r="AA639" s="16">
        <v>82</v>
      </c>
      <c r="AB639" s="16">
        <v>78</v>
      </c>
      <c r="AC639" s="16">
        <v>93</v>
      </c>
      <c r="AD639" s="16">
        <v>72</v>
      </c>
      <c r="AE639" s="16">
        <v>123</v>
      </c>
      <c r="AF639" s="16">
        <v>118</v>
      </c>
      <c r="AG639" s="16">
        <v>140</v>
      </c>
      <c r="AH639" s="16">
        <v>151</v>
      </c>
    </row>
  </sheetData>
  <mergeCells count="22">
    <mergeCell ref="A524:A552"/>
    <mergeCell ref="A553:A581"/>
    <mergeCell ref="A582:A610"/>
    <mergeCell ref="A611:A639"/>
    <mergeCell ref="A350:A378"/>
    <mergeCell ref="A379:A407"/>
    <mergeCell ref="A408:A436"/>
    <mergeCell ref="A437:A465"/>
    <mergeCell ref="A466:A494"/>
    <mergeCell ref="A495:A523"/>
    <mergeCell ref="A176:A204"/>
    <mergeCell ref="A205:A233"/>
    <mergeCell ref="A234:A262"/>
    <mergeCell ref="A263:A291"/>
    <mergeCell ref="A292:A320"/>
    <mergeCell ref="A321:A349"/>
    <mergeCell ref="A2:A30"/>
    <mergeCell ref="A31:A59"/>
    <mergeCell ref="A60:A88"/>
    <mergeCell ref="A89:A117"/>
    <mergeCell ref="A118:A146"/>
    <mergeCell ref="A147:A1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72" workbookViewId="0">
      <selection activeCell="A78" sqref="A78:XFD122"/>
    </sheetView>
  </sheetViews>
  <sheetFormatPr defaultRowHeight="15"/>
  <cols>
    <col min="1" max="1" width="6.140625" bestFit="1" customWidth="1"/>
    <col min="2" max="2" width="35" bestFit="1" customWidth="1"/>
    <col min="3" max="3" width="2" customWidth="1"/>
    <col min="4" max="12" width="15" bestFit="1" customWidth="1"/>
    <col min="13" max="13" width="16.7109375" bestFit="1" customWidth="1"/>
  </cols>
  <sheetData>
    <row r="1" spans="1:13">
      <c r="D1" s="6" t="s">
        <v>118</v>
      </c>
      <c r="E1" s="6" t="s">
        <v>119</v>
      </c>
      <c r="F1" s="6" t="s">
        <v>120</v>
      </c>
      <c r="G1" s="6" t="s">
        <v>121</v>
      </c>
      <c r="H1" s="6" t="s">
        <v>122</v>
      </c>
      <c r="I1" s="6" t="s">
        <v>123</v>
      </c>
      <c r="J1" s="6" t="s">
        <v>124</v>
      </c>
      <c r="K1" s="6" t="s">
        <v>125</v>
      </c>
      <c r="L1" s="6" t="s">
        <v>126</v>
      </c>
      <c r="M1" s="6" t="s">
        <v>127</v>
      </c>
    </row>
    <row r="2" spans="1:13">
      <c r="A2" s="19" t="s">
        <v>93</v>
      </c>
      <c r="B2" s="20" t="s">
        <v>1</v>
      </c>
      <c r="C2" s="20" t="s">
        <v>0</v>
      </c>
      <c r="D2" s="7">
        <v>83328970.399999663</v>
      </c>
      <c r="E2" s="7">
        <v>75752791.949999645</v>
      </c>
      <c r="F2" s="7">
        <v>73575027.299999788</v>
      </c>
      <c r="G2" s="7">
        <v>74558058.859999686</v>
      </c>
      <c r="H2" s="7">
        <v>70004946.889999822</v>
      </c>
      <c r="I2" s="7">
        <v>65649772.769999996</v>
      </c>
      <c r="J2" s="7">
        <v>61738876.259999998</v>
      </c>
      <c r="K2" s="7">
        <v>63499756.5</v>
      </c>
      <c r="L2" s="7">
        <v>71498770.469999835</v>
      </c>
      <c r="M2" s="7">
        <v>40743228.229999982</v>
      </c>
    </row>
    <row r="3" spans="1:13">
      <c r="A3" s="19"/>
      <c r="B3" s="20" t="s">
        <v>3</v>
      </c>
      <c r="C3" s="20" t="s">
        <v>0</v>
      </c>
      <c r="D3" s="7">
        <v>15350132.29000001</v>
      </c>
      <c r="E3" s="7">
        <v>14212919.790000001</v>
      </c>
      <c r="F3" s="7">
        <v>13229414.559999999</v>
      </c>
      <c r="G3" s="7">
        <v>15456722.449999997</v>
      </c>
      <c r="H3" s="7">
        <v>16276764.219999988</v>
      </c>
      <c r="I3" s="7">
        <v>15911764.890000001</v>
      </c>
      <c r="J3" s="7">
        <v>15911939.280000001</v>
      </c>
      <c r="K3" s="7">
        <v>16176682.189999998</v>
      </c>
      <c r="L3" s="7">
        <v>21428734.859999992</v>
      </c>
      <c r="M3" s="7">
        <v>12918158.620000001</v>
      </c>
    </row>
    <row r="4" spans="1:13">
      <c r="A4" s="19"/>
      <c r="B4" s="20" t="s">
        <v>5</v>
      </c>
      <c r="C4" s="20" t="s">
        <v>0</v>
      </c>
      <c r="D4" s="8">
        <v>67978838.109999657</v>
      </c>
      <c r="E4" s="8">
        <v>61539872.159999646</v>
      </c>
      <c r="F4" s="8">
        <v>60345612.739999786</v>
      </c>
      <c r="G4" s="8">
        <v>59101336.409999691</v>
      </c>
      <c r="H4" s="8">
        <v>53728182.669999838</v>
      </c>
      <c r="I4" s="8">
        <v>49738007.879999995</v>
      </c>
      <c r="J4" s="8">
        <v>45826936.979999997</v>
      </c>
      <c r="K4" s="8">
        <v>47323074.310000002</v>
      </c>
      <c r="L4" s="8">
        <v>50070035.609999843</v>
      </c>
      <c r="M4" s="8">
        <v>27825069.609999981</v>
      </c>
    </row>
    <row r="5" spans="1:13">
      <c r="A5" s="19"/>
      <c r="B5" s="20" t="s">
        <v>7</v>
      </c>
      <c r="C5" s="20" t="s">
        <v>0</v>
      </c>
      <c r="D5" s="7">
        <v>3379301.05</v>
      </c>
      <c r="E5" s="7">
        <v>3406219.3499999996</v>
      </c>
      <c r="F5" s="7">
        <v>3419184.1500000004</v>
      </c>
      <c r="G5" s="7">
        <v>3953468.25</v>
      </c>
      <c r="H5" s="7">
        <v>4340559</v>
      </c>
      <c r="I5" s="7">
        <v>4766307</v>
      </c>
      <c r="J5" s="7">
        <v>5296894.5</v>
      </c>
      <c r="K5" s="7">
        <v>5723681</v>
      </c>
      <c r="L5" s="7">
        <v>5893011.5</v>
      </c>
      <c r="M5" s="7">
        <v>3534732</v>
      </c>
    </row>
    <row r="6" spans="1:13">
      <c r="A6" s="19"/>
      <c r="B6" s="20" t="s">
        <v>9</v>
      </c>
      <c r="C6" s="20" t="s">
        <v>0</v>
      </c>
      <c r="D6" s="8">
        <v>71358139.159999654</v>
      </c>
      <c r="E6" s="8">
        <v>64946091.509999648</v>
      </c>
      <c r="F6" s="8">
        <v>63764796.889999785</v>
      </c>
      <c r="G6" s="8">
        <v>63054804.659999691</v>
      </c>
      <c r="H6" s="8">
        <v>58068741.669999838</v>
      </c>
      <c r="I6" s="8">
        <v>54504314.879999995</v>
      </c>
      <c r="J6" s="8">
        <v>51123831.479999997</v>
      </c>
      <c r="K6" s="8">
        <v>53046755.310000002</v>
      </c>
      <c r="L6" s="8">
        <v>55963047.109999843</v>
      </c>
      <c r="M6" s="8">
        <v>31359801.609999981</v>
      </c>
    </row>
    <row r="7" spans="1:13">
      <c r="A7" s="19"/>
      <c r="B7" s="20" t="s">
        <v>11</v>
      </c>
      <c r="C7" s="20" t="s">
        <v>0</v>
      </c>
      <c r="D7" s="7">
        <v>658461.19999999995</v>
      </c>
      <c r="E7" s="7">
        <v>620850</v>
      </c>
      <c r="F7" s="7">
        <v>584925.4</v>
      </c>
      <c r="G7" s="7">
        <v>552869.07000000007</v>
      </c>
      <c r="H7" s="7">
        <v>512364.38</v>
      </c>
      <c r="I7" s="7">
        <v>478145.69</v>
      </c>
      <c r="J7" s="7">
        <v>454015.23</v>
      </c>
      <c r="K7" s="7">
        <v>456870</v>
      </c>
      <c r="L7" s="7">
        <v>452820</v>
      </c>
      <c r="M7" s="7">
        <v>235830</v>
      </c>
    </row>
    <row r="8" spans="1:13" ht="15.75" thickBot="1">
      <c r="A8" s="19"/>
      <c r="B8" s="20" t="s">
        <v>13</v>
      </c>
      <c r="C8" s="20" t="s">
        <v>0</v>
      </c>
      <c r="D8" s="22">
        <v>72016600.359999657</v>
      </c>
      <c r="E8" s="22">
        <v>65566941.509999648</v>
      </c>
      <c r="F8" s="22">
        <v>64349722.289999783</v>
      </c>
      <c r="G8" s="22">
        <v>63607673.729999691</v>
      </c>
      <c r="H8" s="22">
        <v>58581106.049999841</v>
      </c>
      <c r="I8" s="22">
        <v>54982460.569999993</v>
      </c>
      <c r="J8" s="22">
        <v>51577846.709999993</v>
      </c>
      <c r="K8" s="22">
        <v>53503625.310000002</v>
      </c>
      <c r="L8" s="22">
        <v>56415867.109999843</v>
      </c>
      <c r="M8" s="22">
        <v>31595631.609999981</v>
      </c>
    </row>
    <row r="9" spans="1:13" ht="15.75" thickTop="1">
      <c r="A9" s="19"/>
      <c r="B9" s="20" t="s">
        <v>15</v>
      </c>
      <c r="C9" s="20" t="s">
        <v>0</v>
      </c>
      <c r="D9" s="9">
        <v>17172739.795816004</v>
      </c>
      <c r="E9" s="9">
        <v>16659330.534185041</v>
      </c>
      <c r="F9" s="9">
        <v>16211243.0417234</v>
      </c>
      <c r="G9" s="9">
        <v>15310520.866179381</v>
      </c>
      <c r="H9" s="9">
        <v>14247869.97444796</v>
      </c>
      <c r="I9" s="9">
        <v>13696588.824660676</v>
      </c>
      <c r="J9" s="9">
        <v>13232804.134783775</v>
      </c>
      <c r="K9" s="9">
        <v>13719656.304561097</v>
      </c>
      <c r="L9" s="9">
        <v>14022060.979806133</v>
      </c>
      <c r="M9" s="9">
        <v>8083638.2983449139</v>
      </c>
    </row>
    <row r="10" spans="1:13">
      <c r="A10" s="19"/>
      <c r="B10" s="20" t="s">
        <v>17</v>
      </c>
      <c r="C10" s="20" t="s">
        <v>0</v>
      </c>
      <c r="D10" s="9">
        <v>2265964.25</v>
      </c>
      <c r="E10" s="9">
        <v>2381178.1999999969</v>
      </c>
      <c r="F10" s="9">
        <v>3153840.6799999876</v>
      </c>
      <c r="G10" s="9">
        <v>3267483.5799999977</v>
      </c>
      <c r="H10" s="9">
        <v>3264469.3399999985</v>
      </c>
      <c r="I10" s="9">
        <v>3088720.4000000004</v>
      </c>
      <c r="J10" s="9">
        <v>4297852.3099999987</v>
      </c>
      <c r="K10" s="9">
        <v>4025680.51</v>
      </c>
      <c r="L10" s="9">
        <v>4319957.7199999988</v>
      </c>
      <c r="M10" s="9">
        <v>2017394.4799999993</v>
      </c>
    </row>
    <row r="11" spans="1:13">
      <c r="A11" s="19"/>
      <c r="B11" s="20" t="s">
        <v>19</v>
      </c>
      <c r="C11" s="20" t="s">
        <v>0</v>
      </c>
      <c r="D11" s="9">
        <v>11024126.66</v>
      </c>
      <c r="E11" s="9">
        <v>9952971.5700000003</v>
      </c>
      <c r="F11" s="9">
        <v>9733199.0800000001</v>
      </c>
      <c r="G11" s="9">
        <v>9850786.0900000054</v>
      </c>
      <c r="H11" s="9">
        <v>9256300.3200000003</v>
      </c>
      <c r="I11" s="9">
        <v>7942481.4899999993</v>
      </c>
      <c r="J11" s="9">
        <v>7505591.1200000001</v>
      </c>
      <c r="K11" s="9">
        <v>10170511.570000002</v>
      </c>
      <c r="L11" s="9">
        <v>11474792.959999999</v>
      </c>
      <c r="M11" s="9">
        <v>6140428.5800000001</v>
      </c>
    </row>
    <row r="12" spans="1:13">
      <c r="A12" s="19"/>
      <c r="B12" s="20" t="s">
        <v>21</v>
      </c>
      <c r="C12" s="20" t="s">
        <v>0</v>
      </c>
      <c r="D12" s="9">
        <v>8772845.3900000006</v>
      </c>
      <c r="E12" s="9">
        <v>8277042.0600000005</v>
      </c>
      <c r="F12" s="9">
        <v>7808996.6599999983</v>
      </c>
      <c r="G12" s="9">
        <v>7903916.9800000004</v>
      </c>
      <c r="H12" s="9">
        <v>6991938.870000001</v>
      </c>
      <c r="I12" s="9">
        <v>6044569.4699999942</v>
      </c>
      <c r="J12" s="9">
        <v>5521592.8799999999</v>
      </c>
      <c r="K12" s="9">
        <v>6790883.8100000005</v>
      </c>
      <c r="L12" s="9">
        <v>7016726.0800000001</v>
      </c>
      <c r="M12" s="9">
        <v>4082652.96</v>
      </c>
    </row>
    <row r="13" spans="1:13">
      <c r="A13" s="19"/>
      <c r="B13" s="20" t="s">
        <v>23</v>
      </c>
      <c r="C13" s="20" t="s">
        <v>0</v>
      </c>
      <c r="D13" s="9">
        <v>4363429.5703135729</v>
      </c>
      <c r="E13" s="9">
        <v>3821418.3086317023</v>
      </c>
      <c r="F13" s="9">
        <v>3841004.8910051007</v>
      </c>
      <c r="G13" s="9">
        <v>4223333.0949618276</v>
      </c>
      <c r="H13" s="9">
        <v>4770194.7598028081</v>
      </c>
      <c r="I13" s="9">
        <v>3489560.8566331733</v>
      </c>
      <c r="J13" s="9">
        <v>2514405.7630609963</v>
      </c>
      <c r="K13" s="9">
        <v>2486433.4348134035</v>
      </c>
      <c r="L13" s="9">
        <v>2203390.9744329979</v>
      </c>
      <c r="M13" s="9">
        <v>1150047.6987700006</v>
      </c>
    </row>
    <row r="14" spans="1:13">
      <c r="A14" s="19"/>
      <c r="B14" s="20" t="s">
        <v>25</v>
      </c>
      <c r="C14" s="20" t="s">
        <v>0</v>
      </c>
      <c r="D14" s="9">
        <v>660142.80999999854</v>
      </c>
      <c r="E14" s="9">
        <v>637777.47468159813</v>
      </c>
      <c r="F14" s="9">
        <v>679108.74000000057</v>
      </c>
      <c r="G14" s="9">
        <v>604150.8199999996</v>
      </c>
      <c r="H14" s="9">
        <v>514341.70999999868</v>
      </c>
      <c r="I14" s="9">
        <v>424723.25</v>
      </c>
      <c r="J14" s="9">
        <v>393240.75</v>
      </c>
      <c r="K14" s="9">
        <v>779034</v>
      </c>
      <c r="L14" s="9">
        <v>904775.75</v>
      </c>
      <c r="M14" s="9">
        <v>599720</v>
      </c>
    </row>
    <row r="15" spans="1:13">
      <c r="A15" s="19"/>
      <c r="B15" s="20" t="s">
        <v>27</v>
      </c>
      <c r="C15" s="20" t="s">
        <v>0</v>
      </c>
      <c r="D15" s="2">
        <v>233831.00000004948</v>
      </c>
      <c r="E15" s="2">
        <v>222292.00000003155</v>
      </c>
      <c r="F15" s="2">
        <v>210188.00000001781</v>
      </c>
      <c r="G15" s="2">
        <v>197082.00000001988</v>
      </c>
      <c r="H15" s="2">
        <v>182058.00000001077</v>
      </c>
      <c r="I15" s="2">
        <v>169255.00000000341</v>
      </c>
      <c r="J15" s="2">
        <v>159732.99999999773</v>
      </c>
      <c r="K15" s="2">
        <v>161189.99999999852</v>
      </c>
      <c r="L15" s="2">
        <v>161066.99999999817</v>
      </c>
      <c r="M15" s="2">
        <v>84962.999999987413</v>
      </c>
    </row>
    <row r="16" spans="1:13">
      <c r="A16" s="19"/>
      <c r="B16" s="20" t="s">
        <v>29</v>
      </c>
      <c r="C16" s="20" t="s">
        <v>0</v>
      </c>
      <c r="D16" s="2">
        <v>286903.00000000163</v>
      </c>
      <c r="E16" s="2">
        <v>272724.00000000052</v>
      </c>
      <c r="F16" s="2">
        <v>257121.00000000495</v>
      </c>
      <c r="G16" s="2">
        <v>240838.00000000154</v>
      </c>
      <c r="H16" s="2">
        <v>221726.99999999884</v>
      </c>
      <c r="I16" s="2">
        <v>206121.00000000757</v>
      </c>
      <c r="J16" s="2">
        <v>194630.00000000239</v>
      </c>
      <c r="K16" s="2">
        <v>195952.00000000108</v>
      </c>
      <c r="L16" s="2">
        <v>196544.99999999651</v>
      </c>
      <c r="M16" s="2">
        <v>104304.99999999718</v>
      </c>
    </row>
    <row r="17" spans="1:13">
      <c r="A17" s="19"/>
      <c r="B17" s="20" t="s">
        <v>31</v>
      </c>
      <c r="C17" s="20" t="s">
        <v>0</v>
      </c>
      <c r="D17" s="2">
        <v>12110</v>
      </c>
      <c r="E17" s="2">
        <v>11522</v>
      </c>
      <c r="F17" s="2">
        <v>10969</v>
      </c>
      <c r="G17" s="2">
        <v>10299</v>
      </c>
      <c r="H17" s="2">
        <v>9522</v>
      </c>
      <c r="I17" s="2">
        <v>8880</v>
      </c>
      <c r="J17" s="2">
        <v>8495</v>
      </c>
      <c r="K17" s="2">
        <v>8502</v>
      </c>
      <c r="L17" s="2">
        <v>8364</v>
      </c>
      <c r="M17" s="2">
        <v>7843</v>
      </c>
    </row>
    <row r="18" spans="1:13">
      <c r="A18" s="19"/>
      <c r="B18" s="20" t="s">
        <v>33</v>
      </c>
      <c r="C18" s="20" t="s">
        <v>0</v>
      </c>
      <c r="D18" s="10">
        <v>19.308918249384764</v>
      </c>
      <c r="E18" s="10">
        <v>19.292831105713553</v>
      </c>
      <c r="F18" s="10">
        <v>19.162002005653918</v>
      </c>
      <c r="G18" s="10">
        <v>19.136032624528582</v>
      </c>
      <c r="H18" s="10">
        <v>19.119722747323124</v>
      </c>
      <c r="I18" s="10">
        <v>19.060247747748132</v>
      </c>
      <c r="J18" s="10">
        <v>18.80317834019985</v>
      </c>
      <c r="K18" s="10">
        <v>18.959068454481123</v>
      </c>
      <c r="L18" s="10">
        <v>19.257173601147556</v>
      </c>
      <c r="M18" s="10">
        <v>10.832972077009742</v>
      </c>
    </row>
    <row r="19" spans="1:13">
      <c r="A19" s="19"/>
      <c r="B19" s="20" t="s">
        <v>35</v>
      </c>
      <c r="C19" s="20" t="s">
        <v>0</v>
      </c>
      <c r="D19" s="10">
        <v>23.691412056152075</v>
      </c>
      <c r="E19" s="10">
        <v>23.66984898455134</v>
      </c>
      <c r="F19" s="10">
        <v>23.440696508342143</v>
      </c>
      <c r="G19" s="10">
        <v>23.384600446645454</v>
      </c>
      <c r="H19" s="10">
        <v>23.285759294265787</v>
      </c>
      <c r="I19" s="10">
        <v>23.211824324325175</v>
      </c>
      <c r="J19" s="10">
        <v>22.911124190700694</v>
      </c>
      <c r="K19" s="10">
        <v>23.047753469771944</v>
      </c>
      <c r="L19" s="10">
        <v>23.498923959827415</v>
      </c>
      <c r="M19" s="10">
        <v>13.299120234603746</v>
      </c>
    </row>
    <row r="20" spans="1:13">
      <c r="A20" s="19"/>
      <c r="B20" s="20" t="s">
        <v>37</v>
      </c>
      <c r="C20" s="20" t="s">
        <v>0</v>
      </c>
      <c r="D20" s="7">
        <v>6881.0049876135145</v>
      </c>
      <c r="E20" s="7">
        <v>6574.6217627147753</v>
      </c>
      <c r="F20" s="7">
        <v>6707.5419181329007</v>
      </c>
      <c r="G20" s="7">
        <v>7239.3493407126598</v>
      </c>
      <c r="H20" s="7">
        <v>7351.9162875446145</v>
      </c>
      <c r="I20" s="7">
        <v>7392.9924290540539</v>
      </c>
      <c r="J20" s="7">
        <v>7267.6723084167152</v>
      </c>
      <c r="K20" s="7">
        <v>7468.8022230063516</v>
      </c>
      <c r="L20" s="7">
        <v>8548.3943651362788</v>
      </c>
      <c r="M20" s="7">
        <v>5194.8525092439095</v>
      </c>
    </row>
    <row r="21" spans="1:13">
      <c r="A21" s="19"/>
      <c r="B21" s="20" t="s">
        <v>39</v>
      </c>
      <c r="C21" s="20" t="s">
        <v>0</v>
      </c>
      <c r="D21" s="7">
        <v>1267.5584054500421</v>
      </c>
      <c r="E21" s="7">
        <v>1233.546241103975</v>
      </c>
      <c r="F21" s="7">
        <v>1206.0729838636155</v>
      </c>
      <c r="G21" s="7">
        <v>1500.7983736285073</v>
      </c>
      <c r="H21" s="7">
        <v>1709.3850262549872</v>
      </c>
      <c r="I21" s="7">
        <v>1791.8654155405407</v>
      </c>
      <c r="J21" s="7">
        <v>1873.0946768687465</v>
      </c>
      <c r="K21" s="7">
        <v>1902.691389084921</v>
      </c>
      <c r="L21" s="7">
        <v>2562.0199497847912</v>
      </c>
      <c r="M21" s="7">
        <v>1647.0940481958435</v>
      </c>
    </row>
    <row r="22" spans="1:13">
      <c r="A22" s="19"/>
      <c r="B22" s="20" t="s">
        <v>41</v>
      </c>
      <c r="C22" s="20" t="s">
        <v>0</v>
      </c>
      <c r="D22" s="8">
        <v>5613.4465821634722</v>
      </c>
      <c r="E22" s="8">
        <v>5341.0755216108</v>
      </c>
      <c r="F22" s="8">
        <v>5501.4689342692855</v>
      </c>
      <c r="G22" s="8">
        <v>5738.5509670841529</v>
      </c>
      <c r="H22" s="8">
        <v>5642.5312612896269</v>
      </c>
      <c r="I22" s="8">
        <v>5601.1270135135128</v>
      </c>
      <c r="J22" s="8">
        <v>5394.5776315479688</v>
      </c>
      <c r="K22" s="8">
        <v>5566.1108339214306</v>
      </c>
      <c r="L22" s="8">
        <v>5986.3744153514872</v>
      </c>
      <c r="M22" s="8">
        <v>3547.7584610480662</v>
      </c>
    </row>
    <row r="23" spans="1:13">
      <c r="A23" s="19"/>
      <c r="B23" s="20" t="s">
        <v>43</v>
      </c>
      <c r="C23" s="20" t="s">
        <v>0</v>
      </c>
      <c r="D23" s="7">
        <v>279.05045829892651</v>
      </c>
      <c r="E23" s="7">
        <v>295.62743881270609</v>
      </c>
      <c r="F23" s="7">
        <v>311.71338772905466</v>
      </c>
      <c r="G23" s="7">
        <v>383.869137780367</v>
      </c>
      <c r="H23" s="7">
        <v>455.84530560806553</v>
      </c>
      <c r="I23" s="7">
        <v>536.74628378378384</v>
      </c>
      <c r="J23" s="7">
        <v>623.53084167157147</v>
      </c>
      <c r="K23" s="7">
        <v>673.21583156904262</v>
      </c>
      <c r="L23" s="7">
        <v>704.56856767097088</v>
      </c>
      <c r="M23" s="7">
        <v>450.68621700879766</v>
      </c>
    </row>
    <row r="24" spans="1:13">
      <c r="A24" s="19"/>
      <c r="B24" s="20" t="s">
        <v>45</v>
      </c>
      <c r="C24" s="20" t="s">
        <v>0</v>
      </c>
      <c r="D24" s="8">
        <v>5892.4970404623982</v>
      </c>
      <c r="E24" s="8">
        <v>5636.7029604235058</v>
      </c>
      <c r="F24" s="8">
        <v>5813.1823219983398</v>
      </c>
      <c r="G24" s="8">
        <v>6122.42010486452</v>
      </c>
      <c r="H24" s="8">
        <v>6098.3765668976921</v>
      </c>
      <c r="I24" s="8">
        <v>6137.8732972972966</v>
      </c>
      <c r="J24" s="8">
        <v>6018.1084732195404</v>
      </c>
      <c r="K24" s="8">
        <v>6239.3266654904728</v>
      </c>
      <c r="L24" s="8">
        <v>6690.9429830224581</v>
      </c>
      <c r="M24" s="8">
        <v>3998.4446780568637</v>
      </c>
    </row>
    <row r="25" spans="1:13">
      <c r="A25" s="19"/>
      <c r="B25" s="20" t="s">
        <v>47</v>
      </c>
      <c r="C25" s="20" t="s">
        <v>0</v>
      </c>
      <c r="D25" s="7">
        <v>54.373344343517751</v>
      </c>
      <c r="E25" s="7">
        <v>53.883874327373718</v>
      </c>
      <c r="F25" s="7">
        <v>53.325316801896257</v>
      </c>
      <c r="G25" s="7">
        <v>53.681820565103415</v>
      </c>
      <c r="H25" s="7">
        <v>53.808483511867259</v>
      </c>
      <c r="I25" s="7">
        <v>53.845235360360363</v>
      </c>
      <c r="J25" s="7">
        <v>53.44499470276633</v>
      </c>
      <c r="K25" s="7">
        <v>53.736767819336627</v>
      </c>
      <c r="L25" s="7">
        <v>54.139167862266859</v>
      </c>
      <c r="M25" s="7">
        <v>30.068851204896085</v>
      </c>
    </row>
    <row r="26" spans="1:13" ht="15.75" thickBot="1">
      <c r="A26" s="19"/>
      <c r="B26" s="20" t="s">
        <v>49</v>
      </c>
      <c r="C26" s="20" t="s">
        <v>0</v>
      </c>
      <c r="D26" s="22">
        <v>5946.8703848059167</v>
      </c>
      <c r="E26" s="22">
        <v>5690.5868347508804</v>
      </c>
      <c r="F26" s="22">
        <v>5866.5076388002353</v>
      </c>
      <c r="G26" s="22">
        <v>6176.1019254296234</v>
      </c>
      <c r="H26" s="22">
        <v>6152.185050409561</v>
      </c>
      <c r="I26" s="22">
        <v>6191.7185326576573</v>
      </c>
      <c r="J26" s="22">
        <v>6071.5534679223065</v>
      </c>
      <c r="K26" s="22">
        <v>6293.0634333098096</v>
      </c>
      <c r="L26" s="22">
        <v>6745.0821508847257</v>
      </c>
      <c r="M26" s="22">
        <v>4028.5135292617597</v>
      </c>
    </row>
    <row r="27" spans="1:13" ht="15.75" thickTop="1">
      <c r="A27" s="19"/>
      <c r="B27" s="20" t="s">
        <v>51</v>
      </c>
      <c r="C27" s="20" t="s">
        <v>0</v>
      </c>
      <c r="D27" s="9">
        <v>236.94014391623395</v>
      </c>
      <c r="E27" s="9">
        <v>225.64890570686674</v>
      </c>
      <c r="F27" s="9">
        <v>234.69733215100527</v>
      </c>
      <c r="G27" s="9">
        <v>245.39871785183115</v>
      </c>
      <c r="H27" s="9">
        <v>242.31682505964596</v>
      </c>
      <c r="I27" s="9">
        <v>241.30490284831808</v>
      </c>
      <c r="J27" s="9">
        <v>235.45669722036394</v>
      </c>
      <c r="K27" s="9">
        <v>241.50340037355954</v>
      </c>
      <c r="L27" s="9">
        <v>254.75100160269014</v>
      </c>
      <c r="M27" s="9">
        <v>266.76640247352219</v>
      </c>
    </row>
    <row r="28" spans="1:13">
      <c r="A28" s="19"/>
      <c r="B28" s="20" t="s">
        <v>53</v>
      </c>
      <c r="C28" s="20" t="s">
        <v>0</v>
      </c>
      <c r="D28" s="15">
        <v>0.18421123189588903</v>
      </c>
      <c r="E28" s="15">
        <v>0.18762238888015093</v>
      </c>
      <c r="F28" s="15">
        <v>0.17980848999290874</v>
      </c>
      <c r="G28" s="15">
        <v>0.20731122411627742</v>
      </c>
      <c r="H28" s="15">
        <v>0.23250877178117133</v>
      </c>
      <c r="I28" s="15">
        <v>0.24237349527081997</v>
      </c>
      <c r="J28" s="15">
        <v>0.25772965502304079</v>
      </c>
      <c r="K28" s="15">
        <v>0.25475187751310507</v>
      </c>
      <c r="L28" s="15">
        <v>0.29970773929589845</v>
      </c>
      <c r="M28" s="15">
        <v>0.31706271646114004</v>
      </c>
    </row>
    <row r="29" spans="1:13">
      <c r="A29" s="19"/>
      <c r="B29" s="20" t="s">
        <v>55</v>
      </c>
      <c r="C29" s="20" t="s">
        <v>0</v>
      </c>
      <c r="D29" s="15">
        <v>0.17703192594320907</v>
      </c>
      <c r="E29" s="15">
        <v>0.17954898067303254</v>
      </c>
      <c r="F29" s="15">
        <v>0.17182349569994892</v>
      </c>
      <c r="G29" s="15">
        <v>0.19687201381708111</v>
      </c>
      <c r="H29" s="15">
        <v>0.21893407039401647</v>
      </c>
      <c r="I29" s="15">
        <v>0.2259677752861646</v>
      </c>
      <c r="J29" s="15">
        <v>0.23736490383570852</v>
      </c>
      <c r="K29" s="15">
        <v>0.23368793539037985</v>
      </c>
      <c r="L29" s="15">
        <v>0.27688643825654036</v>
      </c>
      <c r="M29" s="15">
        <v>0.29175143915612134</v>
      </c>
    </row>
    <row r="30" spans="1:13">
      <c r="A30" s="19"/>
      <c r="B30" s="20" t="s">
        <v>57</v>
      </c>
      <c r="C30" s="20" t="s">
        <v>0</v>
      </c>
      <c r="D30" s="16">
        <v>12110</v>
      </c>
      <c r="E30" s="16">
        <v>11522</v>
      </c>
      <c r="F30" s="16">
        <v>10969</v>
      </c>
      <c r="G30" s="16">
        <v>10299</v>
      </c>
      <c r="H30" s="16">
        <v>9522</v>
      </c>
      <c r="I30" s="16">
        <v>8880</v>
      </c>
      <c r="J30" s="16">
        <v>8495</v>
      </c>
      <c r="K30" s="16">
        <v>8502</v>
      </c>
      <c r="L30" s="16">
        <v>8364</v>
      </c>
      <c r="M30" s="16">
        <v>7843</v>
      </c>
    </row>
    <row r="31" spans="1:13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>
      <c r="A32" s="20"/>
      <c r="B32" s="12" t="s">
        <v>88</v>
      </c>
      <c r="D32" s="13">
        <f>+D16-D15</f>
        <v>53071.999999952153</v>
      </c>
      <c r="E32" s="13">
        <f t="shared" ref="E32:M32" si="0">+E16-E15</f>
        <v>50431.999999968975</v>
      </c>
      <c r="F32" s="13">
        <f t="shared" si="0"/>
        <v>46932.999999987136</v>
      </c>
      <c r="G32" s="13">
        <f t="shared" si="0"/>
        <v>43755.999999981665</v>
      </c>
      <c r="H32" s="13">
        <f t="shared" si="0"/>
        <v>39668.999999988067</v>
      </c>
      <c r="I32" s="13">
        <f t="shared" si="0"/>
        <v>36866.000000004162</v>
      </c>
      <c r="J32" s="13">
        <f t="shared" si="0"/>
        <v>34897.000000004657</v>
      </c>
      <c r="K32" s="13">
        <f t="shared" si="0"/>
        <v>34762.000000002561</v>
      </c>
      <c r="L32" s="13">
        <f t="shared" si="0"/>
        <v>35477.999999998341</v>
      </c>
      <c r="M32" s="13">
        <f t="shared" si="0"/>
        <v>19342.000000009764</v>
      </c>
    </row>
    <row r="33" spans="1:13">
      <c r="A33" s="20"/>
      <c r="B33" s="12" t="s">
        <v>89</v>
      </c>
      <c r="D33" s="14">
        <f>+D32*D27</f>
        <v>12574887.317911031</v>
      </c>
      <c r="E33" s="14">
        <f t="shared" ref="E33:M33" si="1">+E32*E27</f>
        <v>11379925.612601703</v>
      </c>
      <c r="F33" s="14">
        <f t="shared" si="1"/>
        <v>11015049.889840111</v>
      </c>
      <c r="G33" s="14">
        <f t="shared" si="1"/>
        <v>10737666.298320225</v>
      </c>
      <c r="H33" s="14">
        <f t="shared" si="1"/>
        <v>9612466.1332882047</v>
      </c>
      <c r="I33" s="14">
        <f t="shared" si="1"/>
        <v>8895946.5484070983</v>
      </c>
      <c r="J33" s="14">
        <f t="shared" si="1"/>
        <v>8216732.362900137</v>
      </c>
      <c r="K33" s="14">
        <f t="shared" si="1"/>
        <v>8395141.2037862949</v>
      </c>
      <c r="L33" s="14">
        <f t="shared" si="1"/>
        <v>9038056.0348598175</v>
      </c>
      <c r="M33" s="14">
        <f t="shared" si="1"/>
        <v>5159795.7566454709</v>
      </c>
    </row>
    <row r="34" spans="1:13">
      <c r="A34" s="20"/>
    </row>
    <row r="35" spans="1:13">
      <c r="A35" s="20"/>
      <c r="B35" s="11" t="s">
        <v>90</v>
      </c>
      <c r="E35" s="18">
        <f>((+E24-D24)*D30)</f>
        <v>-3097666.3092709868</v>
      </c>
      <c r="F35" s="18">
        <f>((+F24-E24)*E30)</f>
        <v>2033395.2040652374</v>
      </c>
      <c r="G35" s="18">
        <f>((+G24-F24)*F30)</f>
        <v>3392029.2402591305</v>
      </c>
      <c r="H35" s="18">
        <f>((+H24-G24)*G30)</f>
        <v>-247624.39752036054</v>
      </c>
      <c r="I35" s="18">
        <f>((+I24-H24)*H30)</f>
        <v>376087.86686503433</v>
      </c>
      <c r="J35" s="18">
        <f>((+J24-I24)*I30)</f>
        <v>-1063511.6378104752</v>
      </c>
      <c r="K35" s="18">
        <f>((+K24-J24)*J30)</f>
        <v>1879248.5433415705</v>
      </c>
      <c r="L35" s="18">
        <f>((+L24-K24)*K30)</f>
        <v>3839641.9316569385</v>
      </c>
      <c r="M35" s="18">
        <f>((+M24-L24)*L30)</f>
        <v>-22520055.822732233</v>
      </c>
    </row>
    <row r="36" spans="1:13">
      <c r="A36" s="20"/>
      <c r="B36" s="11" t="s">
        <v>91</v>
      </c>
      <c r="E36" s="18">
        <f>(+E30-D30)*D24</f>
        <v>-3464788.2597918902</v>
      </c>
      <c r="F36" s="18">
        <f>(+F30-E30)*E24</f>
        <v>-3117096.7371141985</v>
      </c>
      <c r="G36" s="18">
        <f>(+G30-F30)*F24</f>
        <v>-3894832.1557388878</v>
      </c>
      <c r="H36" s="18">
        <f>(+H30-G30)*G24</f>
        <v>-4757120.4214797318</v>
      </c>
      <c r="I36" s="18">
        <f>(+I30-H30)*H24</f>
        <v>-3915157.7559483182</v>
      </c>
      <c r="J36" s="18">
        <f>(+J30-I30)*I24</f>
        <v>-2363081.2194594592</v>
      </c>
      <c r="K36" s="18">
        <f>(+K30-J30)*J24</f>
        <v>42126.759312536786</v>
      </c>
      <c r="L36" s="18">
        <f>(+L30-K30)*K24</f>
        <v>-861027.07983768522</v>
      </c>
      <c r="M36" s="18">
        <f>(+M30-L30)*L24</f>
        <v>-3485981.2941547008</v>
      </c>
    </row>
    <row r="37" spans="1:13">
      <c r="A37" s="20"/>
      <c r="B37" s="11" t="s">
        <v>92</v>
      </c>
      <c r="E37" s="18">
        <f>+E8-D8-E36-E35</f>
        <v>112795.71906286804</v>
      </c>
      <c r="F37" s="18">
        <f>+F8-E8-F36-F35</f>
        <v>-133517.68695090362</v>
      </c>
      <c r="G37" s="18">
        <f>+G8-F8-G36-G35</f>
        <v>-239245.64452033443</v>
      </c>
      <c r="H37" s="18">
        <f>+H8-G8-H36-H35</f>
        <v>-21822.860999758355</v>
      </c>
      <c r="I37" s="18">
        <f>+I8-H8-I36-I35</f>
        <v>-59575.590916563873</v>
      </c>
      <c r="J37" s="18">
        <f>+J8-I8-J36-J35</f>
        <v>21978.997269934975</v>
      </c>
      <c r="K37" s="18">
        <f>+K8-J8-K36-K35</f>
        <v>4403.2973459016066</v>
      </c>
      <c r="L37" s="18">
        <f>+L8-K8-L36-L35</f>
        <v>-66373.051819412503</v>
      </c>
      <c r="M37" s="18">
        <f>+M8-L8-M36-M35</f>
        <v>1185801.6168870702</v>
      </c>
    </row>
    <row r="38" spans="1:13" ht="15.75" thickBot="1">
      <c r="A38" s="20"/>
      <c r="B38" s="11" t="s">
        <v>95</v>
      </c>
      <c r="E38" s="23">
        <f>SUM(E35:E37)</f>
        <v>-6449658.8500000089</v>
      </c>
      <c r="F38" s="23">
        <f t="shared" ref="F38:M38" si="2">SUM(F35:F37)</f>
        <v>-1217219.2199998647</v>
      </c>
      <c r="G38" s="23">
        <f t="shared" si="2"/>
        <v>-742048.56000009179</v>
      </c>
      <c r="H38" s="23">
        <f t="shared" si="2"/>
        <v>-5026567.6799998507</v>
      </c>
      <c r="I38" s="23">
        <f t="shared" si="2"/>
        <v>-3598645.4799998477</v>
      </c>
      <c r="J38" s="23">
        <f t="shared" si="2"/>
        <v>-3404613.8599999994</v>
      </c>
      <c r="K38" s="23">
        <f t="shared" si="2"/>
        <v>1925778.6000000089</v>
      </c>
      <c r="L38" s="23">
        <f t="shared" si="2"/>
        <v>2912241.799999841</v>
      </c>
      <c r="M38" s="23">
        <f t="shared" si="2"/>
        <v>-24820235.499999862</v>
      </c>
    </row>
    <row r="39" spans="1:13" ht="15.75" thickTop="1">
      <c r="A39" s="20"/>
      <c r="D39" s="6" t="s">
        <v>118</v>
      </c>
      <c r="E39" s="6" t="s">
        <v>119</v>
      </c>
      <c r="F39" s="6" t="s">
        <v>120</v>
      </c>
      <c r="G39" s="6" t="s">
        <v>121</v>
      </c>
      <c r="H39" s="6" t="s">
        <v>122</v>
      </c>
      <c r="I39" s="6" t="s">
        <v>123</v>
      </c>
      <c r="J39" s="6" t="s">
        <v>124</v>
      </c>
      <c r="K39" s="6" t="s">
        <v>125</v>
      </c>
      <c r="L39" s="6" t="s">
        <v>126</v>
      </c>
      <c r="M39" s="6" t="s">
        <v>127</v>
      </c>
    </row>
    <row r="40" spans="1:13">
      <c r="A40" s="19" t="s">
        <v>94</v>
      </c>
      <c r="B40" s="20" t="s">
        <v>1</v>
      </c>
      <c r="C40" s="20" t="s">
        <v>0</v>
      </c>
      <c r="D40" s="7">
        <v>4346774.9799999977</v>
      </c>
      <c r="E40" s="7">
        <v>4031056.2699999991</v>
      </c>
      <c r="F40" s="7">
        <v>3953879.8300000005</v>
      </c>
      <c r="G40" s="7">
        <v>3990233.9500000053</v>
      </c>
      <c r="H40" s="7">
        <v>3745917.3299999991</v>
      </c>
      <c r="I40" s="7">
        <v>3553866.49</v>
      </c>
      <c r="J40" s="7">
        <v>3122577.53</v>
      </c>
      <c r="K40" s="7">
        <v>3146210.79</v>
      </c>
      <c r="L40" s="7">
        <v>3729784.7099999944</v>
      </c>
      <c r="M40" s="7">
        <v>2015945.2999999993</v>
      </c>
    </row>
    <row r="41" spans="1:13">
      <c r="A41" s="19"/>
      <c r="B41" s="20" t="s">
        <v>3</v>
      </c>
      <c r="C41" s="20" t="s">
        <v>0</v>
      </c>
      <c r="D41" s="7">
        <v>282752.05000000005</v>
      </c>
      <c r="E41" s="7">
        <v>185366.68000000002</v>
      </c>
      <c r="F41" s="7">
        <v>175111.08999999997</v>
      </c>
      <c r="G41" s="7">
        <v>180335.07</v>
      </c>
      <c r="H41" s="7">
        <v>171256.64</v>
      </c>
      <c r="I41" s="7">
        <v>184771</v>
      </c>
      <c r="J41" s="7">
        <v>145199.5</v>
      </c>
      <c r="K41" s="7">
        <v>124530</v>
      </c>
      <c r="L41" s="7">
        <v>146490.99000000002</v>
      </c>
      <c r="M41" s="7">
        <v>94033.78</v>
      </c>
    </row>
    <row r="42" spans="1:13">
      <c r="A42" s="19"/>
      <c r="B42" s="20" t="s">
        <v>5</v>
      </c>
      <c r="C42" s="20" t="s">
        <v>0</v>
      </c>
      <c r="D42" s="8">
        <v>4064022.9299999978</v>
      </c>
      <c r="E42" s="8">
        <v>3845689.5899999989</v>
      </c>
      <c r="F42" s="8">
        <v>3778768.7400000007</v>
      </c>
      <c r="G42" s="8">
        <v>3809898.8800000055</v>
      </c>
      <c r="H42" s="8">
        <v>3574660.689999999</v>
      </c>
      <c r="I42" s="8">
        <v>3369095.49</v>
      </c>
      <c r="J42" s="8">
        <v>2977378.03</v>
      </c>
      <c r="K42" s="8">
        <v>3021680.79</v>
      </c>
      <c r="L42" s="8">
        <v>3583293.7199999942</v>
      </c>
      <c r="M42" s="8">
        <v>1921911.5199999993</v>
      </c>
    </row>
    <row r="43" spans="1:13">
      <c r="A43" s="19"/>
      <c r="B43" s="20" t="s">
        <v>7</v>
      </c>
      <c r="C43" s="20" t="s">
        <v>0</v>
      </c>
      <c r="D43" s="7">
        <v>0</v>
      </c>
      <c r="E43" s="7">
        <v>0</v>
      </c>
      <c r="F43" s="7">
        <v>0</v>
      </c>
      <c r="G43" s="7">
        <v>33208.5</v>
      </c>
      <c r="H43" s="7">
        <v>40000</v>
      </c>
      <c r="I43" s="7">
        <v>33500</v>
      </c>
      <c r="J43" s="7">
        <v>26500</v>
      </c>
      <c r="K43" s="7">
        <v>22822</v>
      </c>
      <c r="L43" s="7">
        <v>22881</v>
      </c>
      <c r="M43" s="7">
        <v>15525</v>
      </c>
    </row>
    <row r="44" spans="1:13">
      <c r="A44" s="19"/>
      <c r="B44" s="20" t="s">
        <v>9</v>
      </c>
      <c r="C44" s="20" t="s">
        <v>0</v>
      </c>
      <c r="D44" s="8">
        <v>4064022.9299999978</v>
      </c>
      <c r="E44" s="8">
        <v>3845689.5899999989</v>
      </c>
      <c r="F44" s="8">
        <v>3778768.7400000007</v>
      </c>
      <c r="G44" s="8">
        <v>3843107.3800000055</v>
      </c>
      <c r="H44" s="8">
        <v>3614660.689999999</v>
      </c>
      <c r="I44" s="8">
        <v>3402595.49</v>
      </c>
      <c r="J44" s="8">
        <v>3003878.03</v>
      </c>
      <c r="K44" s="8">
        <v>3044502.79</v>
      </c>
      <c r="L44" s="8">
        <v>3606174.7199999942</v>
      </c>
      <c r="M44" s="8">
        <v>1937436.5199999993</v>
      </c>
    </row>
    <row r="45" spans="1:13">
      <c r="A45" s="19"/>
      <c r="B45" s="20" t="s">
        <v>11</v>
      </c>
      <c r="C45" s="20" t="s">
        <v>0</v>
      </c>
      <c r="D45" s="7">
        <v>102362.92</v>
      </c>
      <c r="E45" s="7">
        <v>93300.45</v>
      </c>
      <c r="F45" s="7">
        <v>87669.430000000008</v>
      </c>
      <c r="G45" s="7">
        <v>83951.78</v>
      </c>
      <c r="H45" s="7">
        <v>73759.69</v>
      </c>
      <c r="I45" s="7">
        <v>67729.180000000008</v>
      </c>
      <c r="J45" s="7">
        <v>59480.030000000006</v>
      </c>
      <c r="K45" s="7">
        <v>56929.5</v>
      </c>
      <c r="L45" s="7">
        <v>54858</v>
      </c>
      <c r="M45" s="7">
        <v>29430</v>
      </c>
    </row>
    <row r="46" spans="1:13" ht="15.75" thickBot="1">
      <c r="A46" s="19"/>
      <c r="B46" s="20" t="s">
        <v>13</v>
      </c>
      <c r="C46" s="20" t="s">
        <v>0</v>
      </c>
      <c r="D46" s="22">
        <v>4166385.8499999978</v>
      </c>
      <c r="E46" s="22">
        <v>3938990.0399999991</v>
      </c>
      <c r="F46" s="22">
        <v>3866438.1700000009</v>
      </c>
      <c r="G46" s="22">
        <v>3927059.1600000053</v>
      </c>
      <c r="H46" s="22">
        <v>3688420.379999999</v>
      </c>
      <c r="I46" s="22">
        <v>3470324.6700000004</v>
      </c>
      <c r="J46" s="22">
        <v>3063358.0599999996</v>
      </c>
      <c r="K46" s="22">
        <v>3101432.29</v>
      </c>
      <c r="L46" s="22">
        <v>3661032.7199999942</v>
      </c>
      <c r="M46" s="22">
        <v>1966866.5199999993</v>
      </c>
    </row>
    <row r="47" spans="1:13" ht="15.75" thickTop="1">
      <c r="A47" s="19"/>
      <c r="B47" s="20" t="s">
        <v>15</v>
      </c>
      <c r="C47" s="20" t="s">
        <v>0</v>
      </c>
      <c r="D47" s="9">
        <v>1707115.3034624711</v>
      </c>
      <c r="E47" s="9">
        <v>1585047.4690027216</v>
      </c>
      <c r="F47" s="9">
        <v>1562758.6903980346</v>
      </c>
      <c r="G47" s="9">
        <v>1498168.6266589924</v>
      </c>
      <c r="H47" s="9">
        <v>1333206.314305414</v>
      </c>
      <c r="I47" s="9">
        <v>1298349.9189960205</v>
      </c>
      <c r="J47" s="9">
        <v>1119627.7348289962</v>
      </c>
      <c r="K47" s="9">
        <v>1104617.7861549929</v>
      </c>
      <c r="L47" s="9">
        <v>1118286.2147310004</v>
      </c>
      <c r="M47" s="9">
        <v>673426.5179750002</v>
      </c>
    </row>
    <row r="48" spans="1:13">
      <c r="A48" s="19"/>
      <c r="B48" s="20" t="s">
        <v>17</v>
      </c>
      <c r="C48" s="20" t="s">
        <v>0</v>
      </c>
      <c r="D48" s="9">
        <v>643164.55000000016</v>
      </c>
      <c r="E48" s="9">
        <v>606900.20000000007</v>
      </c>
      <c r="F48" s="9">
        <v>590666.89</v>
      </c>
      <c r="G48" s="9">
        <v>614939.28</v>
      </c>
      <c r="H48" s="9">
        <v>601832.65000000014</v>
      </c>
      <c r="I48" s="9">
        <v>574475.1</v>
      </c>
      <c r="J48" s="9">
        <v>551312.59</v>
      </c>
      <c r="K48" s="9">
        <v>565476.19000000006</v>
      </c>
      <c r="L48" s="9">
        <v>581674.88999999978</v>
      </c>
      <c r="M48" s="9">
        <v>299745.09999999998</v>
      </c>
    </row>
    <row r="49" spans="1:13">
      <c r="A49" s="19"/>
      <c r="B49" s="20" t="s">
        <v>19</v>
      </c>
      <c r="C49" s="20" t="s">
        <v>0</v>
      </c>
      <c r="D49" s="9">
        <v>761259.67</v>
      </c>
      <c r="E49" s="9">
        <v>653787.44999999995</v>
      </c>
      <c r="F49" s="9">
        <v>759497.42999999993</v>
      </c>
      <c r="G49" s="9">
        <v>920465.33000000007</v>
      </c>
      <c r="H49" s="9">
        <v>699685.63</v>
      </c>
      <c r="I49" s="9">
        <v>599307.42999999993</v>
      </c>
      <c r="J49" s="9">
        <v>611521.64999999991</v>
      </c>
      <c r="K49" s="9">
        <v>711418.02</v>
      </c>
      <c r="L49" s="9">
        <v>942236.48</v>
      </c>
      <c r="M49" s="9">
        <v>496558.77</v>
      </c>
    </row>
    <row r="50" spans="1:13">
      <c r="A50" s="19"/>
      <c r="B50" s="20" t="s">
        <v>21</v>
      </c>
      <c r="C50" s="20" t="s">
        <v>0</v>
      </c>
      <c r="D50" s="9">
        <v>433620.48999999993</v>
      </c>
      <c r="E50" s="9">
        <v>435881.72</v>
      </c>
      <c r="F50" s="9">
        <v>559724.6100000001</v>
      </c>
      <c r="G50" s="9">
        <v>667546.66</v>
      </c>
      <c r="H50" s="9">
        <v>436746.44</v>
      </c>
      <c r="I50" s="9">
        <v>382907.10999999993</v>
      </c>
      <c r="J50" s="9">
        <v>357015.23000000004</v>
      </c>
      <c r="K50" s="9">
        <v>214540.63</v>
      </c>
      <c r="L50" s="9">
        <v>421974.08999999997</v>
      </c>
      <c r="M50" s="9">
        <v>251864.11000000002</v>
      </c>
    </row>
    <row r="51" spans="1:13">
      <c r="A51" s="19"/>
      <c r="B51" s="20" t="s">
        <v>23</v>
      </c>
      <c r="C51" s="20" t="s">
        <v>0</v>
      </c>
      <c r="D51" s="9">
        <v>798510.82832640037</v>
      </c>
      <c r="E51" s="9">
        <v>534411.23406304966</v>
      </c>
      <c r="F51" s="9">
        <v>504723.20925529994</v>
      </c>
      <c r="G51" s="9">
        <v>651543.59562648972</v>
      </c>
      <c r="H51" s="9">
        <v>662544.76822630805</v>
      </c>
      <c r="I51" s="9">
        <v>388672.81385640992</v>
      </c>
      <c r="J51" s="9">
        <v>174953.99733300001</v>
      </c>
      <c r="K51" s="9">
        <v>206983.34253039997</v>
      </c>
      <c r="L51" s="9">
        <v>185840.74776399997</v>
      </c>
      <c r="M51" s="9">
        <v>95849.998184999975</v>
      </c>
    </row>
    <row r="52" spans="1:13">
      <c r="A52" s="19"/>
      <c r="B52" s="20" t="s">
        <v>25</v>
      </c>
      <c r="C52" s="20" t="s">
        <v>0</v>
      </c>
      <c r="D52" s="9">
        <v>71898.97</v>
      </c>
      <c r="E52" s="9">
        <v>57604.04</v>
      </c>
      <c r="F52" s="9">
        <v>47684.05</v>
      </c>
      <c r="G52" s="9">
        <v>42475.41</v>
      </c>
      <c r="H52" s="9">
        <v>39498.630000000005</v>
      </c>
      <c r="I52" s="9">
        <v>40674</v>
      </c>
      <c r="J52" s="9">
        <v>34488.5</v>
      </c>
      <c r="K52" s="9">
        <v>42112.5</v>
      </c>
      <c r="L52" s="9">
        <v>44603.5</v>
      </c>
      <c r="M52" s="9">
        <v>28028</v>
      </c>
    </row>
    <row r="53" spans="1:13">
      <c r="A53" s="19"/>
      <c r="B53" s="20" t="s">
        <v>27</v>
      </c>
      <c r="C53" s="20" t="s">
        <v>0</v>
      </c>
      <c r="D53" s="2">
        <v>37828.000000000153</v>
      </c>
      <c r="E53" s="2">
        <v>34643.000000000589</v>
      </c>
      <c r="F53" s="2">
        <v>32972.000000000546</v>
      </c>
      <c r="G53" s="2">
        <v>31023.00000000044</v>
      </c>
      <c r="H53" s="2">
        <v>28575.000000000597</v>
      </c>
      <c r="I53" s="2">
        <v>27099.000000000451</v>
      </c>
      <c r="J53" s="2">
        <v>23266.000000000273</v>
      </c>
      <c r="K53" s="2">
        <v>23639.000000000306</v>
      </c>
      <c r="L53" s="2">
        <v>25197.00000000032</v>
      </c>
      <c r="M53" s="2">
        <v>11913.000000000004</v>
      </c>
    </row>
    <row r="54" spans="1:13">
      <c r="A54" s="19"/>
      <c r="B54" s="20" t="s">
        <v>29</v>
      </c>
      <c r="C54" s="20" t="s">
        <v>0</v>
      </c>
      <c r="D54" s="2">
        <v>41796.999999999724</v>
      </c>
      <c r="E54" s="2">
        <v>38284.000000000022</v>
      </c>
      <c r="F54" s="2">
        <v>36331.999999999847</v>
      </c>
      <c r="G54" s="2">
        <v>34175.999999999745</v>
      </c>
      <c r="H54" s="2">
        <v>31473.000000000175</v>
      </c>
      <c r="I54" s="2">
        <v>29608.000000000153</v>
      </c>
      <c r="J54" s="2">
        <v>25353.000000000131</v>
      </c>
      <c r="K54" s="2">
        <v>25616.000000000022</v>
      </c>
      <c r="L54" s="2">
        <v>27343.000000000065</v>
      </c>
      <c r="M54" s="2">
        <v>13116.000000000018</v>
      </c>
    </row>
    <row r="55" spans="1:13">
      <c r="A55" s="19"/>
      <c r="B55" s="20" t="s">
        <v>31</v>
      </c>
      <c r="C55" s="20" t="s">
        <v>0</v>
      </c>
      <c r="D55" s="2">
        <v>2737</v>
      </c>
      <c r="E55" s="2">
        <v>2577</v>
      </c>
      <c r="F55" s="2">
        <v>2497</v>
      </c>
      <c r="G55" s="2">
        <v>2376</v>
      </c>
      <c r="H55" s="2">
        <v>2362</v>
      </c>
      <c r="I55" s="2">
        <v>2241</v>
      </c>
      <c r="J55" s="2">
        <v>1945</v>
      </c>
      <c r="K55" s="2">
        <v>2185</v>
      </c>
      <c r="L55" s="2">
        <v>2554</v>
      </c>
      <c r="M55" s="2">
        <v>1395</v>
      </c>
    </row>
    <row r="56" spans="1:13">
      <c r="A56" s="19"/>
      <c r="B56" s="20" t="s">
        <v>33</v>
      </c>
      <c r="C56" s="20" t="s">
        <v>0</v>
      </c>
      <c r="D56" s="10">
        <v>13.820971867007728</v>
      </c>
      <c r="E56" s="10">
        <v>13.443150950718117</v>
      </c>
      <c r="F56" s="10">
        <v>13.204645574689845</v>
      </c>
      <c r="G56" s="10">
        <v>13.056818181818366</v>
      </c>
      <c r="H56" s="10">
        <v>12.097798475868162</v>
      </c>
      <c r="I56" s="10">
        <v>12.092369477911848</v>
      </c>
      <c r="J56" s="10">
        <v>11.961953727506566</v>
      </c>
      <c r="K56" s="10">
        <v>10.818764302059636</v>
      </c>
      <c r="L56" s="10">
        <v>9.8657008613940178</v>
      </c>
      <c r="M56" s="10">
        <v>8.539784946236562</v>
      </c>
    </row>
    <row r="57" spans="1:13">
      <c r="A57" s="19"/>
      <c r="B57" s="20" t="s">
        <v>35</v>
      </c>
      <c r="C57" s="20" t="s">
        <v>0</v>
      </c>
      <c r="D57" s="10">
        <v>15.271099744245424</v>
      </c>
      <c r="E57" s="10">
        <v>14.856034148234389</v>
      </c>
      <c r="F57" s="10">
        <v>14.550260312374789</v>
      </c>
      <c r="G57" s="10">
        <v>14.383838383838278</v>
      </c>
      <c r="H57" s="10">
        <v>13.324724809483563</v>
      </c>
      <c r="I57" s="10">
        <v>13.211958946898774</v>
      </c>
      <c r="J57" s="10">
        <v>13.034961439588756</v>
      </c>
      <c r="K57" s="10">
        <v>11.723569794050354</v>
      </c>
      <c r="L57" s="10">
        <v>10.705951448707935</v>
      </c>
      <c r="M57" s="10">
        <v>9.4021505376344212</v>
      </c>
    </row>
    <row r="58" spans="1:13">
      <c r="A58" s="19"/>
      <c r="B58" s="20" t="s">
        <v>37</v>
      </c>
      <c r="C58" s="20" t="s">
        <v>0</v>
      </c>
      <c r="D58" s="7">
        <v>1588.1530800146136</v>
      </c>
      <c r="E58" s="7">
        <v>1564.2437989910745</v>
      </c>
      <c r="F58" s="7">
        <v>1583.4520744893875</v>
      </c>
      <c r="G58" s="7">
        <v>1679.3913930976453</v>
      </c>
      <c r="H58" s="7">
        <v>1585.9091151566465</v>
      </c>
      <c r="I58" s="7">
        <v>1585.8395760821063</v>
      </c>
      <c r="J58" s="7">
        <v>1605.4383187660667</v>
      </c>
      <c r="K58" s="7">
        <v>1439.913405034325</v>
      </c>
      <c r="L58" s="7">
        <v>1460.3698942834747</v>
      </c>
      <c r="M58" s="7">
        <v>1445.1220788530461</v>
      </c>
    </row>
    <row r="59" spans="1:13">
      <c r="A59" s="19"/>
      <c r="B59" s="20" t="s">
        <v>39</v>
      </c>
      <c r="C59" s="20" t="s">
        <v>0</v>
      </c>
      <c r="D59" s="7">
        <v>103.30728900255757</v>
      </c>
      <c r="E59" s="7">
        <v>71.931191307722173</v>
      </c>
      <c r="F59" s="7">
        <v>70.128590308370036</v>
      </c>
      <c r="G59" s="7">
        <v>75.898598484848492</v>
      </c>
      <c r="H59" s="7">
        <v>72.504928027095687</v>
      </c>
      <c r="I59" s="7">
        <v>82.450245426149039</v>
      </c>
      <c r="J59" s="7">
        <v>74.652699228791775</v>
      </c>
      <c r="K59" s="7">
        <v>56.993135011441645</v>
      </c>
      <c r="L59" s="7">
        <v>57.357474549725929</v>
      </c>
      <c r="M59" s="7">
        <v>67.407727598566311</v>
      </c>
    </row>
    <row r="60" spans="1:13">
      <c r="A60" s="19"/>
      <c r="B60" s="20" t="s">
        <v>41</v>
      </c>
      <c r="C60" s="20" t="s">
        <v>0</v>
      </c>
      <c r="D60" s="8">
        <v>1484.845791012056</v>
      </c>
      <c r="E60" s="8">
        <v>1492.3126076833523</v>
      </c>
      <c r="F60" s="8">
        <v>1513.3234841810174</v>
      </c>
      <c r="G60" s="8">
        <v>1603.4927946127968</v>
      </c>
      <c r="H60" s="8">
        <v>1513.4041871295508</v>
      </c>
      <c r="I60" s="8">
        <v>1503.3893306559573</v>
      </c>
      <c r="J60" s="8">
        <v>1530.7856195372749</v>
      </c>
      <c r="K60" s="8">
        <v>1382.9202700228834</v>
      </c>
      <c r="L60" s="8">
        <v>1403.0124197337486</v>
      </c>
      <c r="M60" s="8">
        <v>1377.7143512544799</v>
      </c>
    </row>
    <row r="61" spans="1:13">
      <c r="A61" s="19"/>
      <c r="B61" s="20" t="s">
        <v>43</v>
      </c>
      <c r="C61" s="20" t="s">
        <v>0</v>
      </c>
      <c r="D61" s="7">
        <v>0</v>
      </c>
      <c r="E61" s="7">
        <v>0</v>
      </c>
      <c r="F61" s="7">
        <v>0</v>
      </c>
      <c r="G61" s="7">
        <v>13.976641414141413</v>
      </c>
      <c r="H61" s="7">
        <v>16.934801016088063</v>
      </c>
      <c r="I61" s="7">
        <v>14.948683623382419</v>
      </c>
      <c r="J61" s="7">
        <v>13.624678663239074</v>
      </c>
      <c r="K61" s="7">
        <v>10.444851258581236</v>
      </c>
      <c r="L61" s="7">
        <v>8.9588880187940489</v>
      </c>
      <c r="M61" s="7">
        <v>11.129032258064516</v>
      </c>
    </row>
    <row r="62" spans="1:13">
      <c r="A62" s="19"/>
      <c r="B62" s="20" t="s">
        <v>45</v>
      </c>
      <c r="C62" s="20" t="s">
        <v>0</v>
      </c>
      <c r="D62" s="8">
        <v>1484.845791012056</v>
      </c>
      <c r="E62" s="8">
        <v>1492.3126076833523</v>
      </c>
      <c r="F62" s="8">
        <v>1513.3234841810174</v>
      </c>
      <c r="G62" s="8">
        <v>1617.4694360269382</v>
      </c>
      <c r="H62" s="8">
        <v>1530.338988145639</v>
      </c>
      <c r="I62" s="8">
        <v>1518.3380142793399</v>
      </c>
      <c r="J62" s="8">
        <v>1544.410298200514</v>
      </c>
      <c r="K62" s="8">
        <v>1393.3651212814646</v>
      </c>
      <c r="L62" s="8">
        <v>1411.9713077525428</v>
      </c>
      <c r="M62" s="8">
        <v>1388.8433835125445</v>
      </c>
    </row>
    <row r="63" spans="1:13">
      <c r="A63" s="19"/>
      <c r="B63" s="20" t="s">
        <v>47</v>
      </c>
      <c r="C63" s="20" t="s">
        <v>0</v>
      </c>
      <c r="D63" s="7">
        <v>37.399678480087687</v>
      </c>
      <c r="E63" s="7">
        <v>36.205064027939464</v>
      </c>
      <c r="F63" s="7">
        <v>35.109903884661598</v>
      </c>
      <c r="G63" s="7">
        <v>35.333240740740742</v>
      </c>
      <c r="H63" s="7">
        <v>31.227641828958511</v>
      </c>
      <c r="I63" s="7">
        <v>30.222748772869259</v>
      </c>
      <c r="J63" s="7">
        <v>30.580992287917741</v>
      </c>
      <c r="K63" s="7">
        <v>26.054691075514874</v>
      </c>
      <c r="L63" s="7">
        <v>21.479248238057949</v>
      </c>
      <c r="M63" s="7">
        <v>21.096774193548388</v>
      </c>
    </row>
    <row r="64" spans="1:13" ht="15.75" thickBot="1">
      <c r="A64" s="19"/>
      <c r="B64" s="20" t="s">
        <v>49</v>
      </c>
      <c r="C64" s="20" t="s">
        <v>0</v>
      </c>
      <c r="D64" s="22">
        <v>1522.2454694921439</v>
      </c>
      <c r="E64" s="22">
        <v>1528.5176717112918</v>
      </c>
      <c r="F64" s="22">
        <v>1548.4333880656791</v>
      </c>
      <c r="G64" s="22">
        <v>1652.802676767679</v>
      </c>
      <c r="H64" s="22">
        <v>1561.5666299745974</v>
      </c>
      <c r="I64" s="22">
        <v>1548.560763052209</v>
      </c>
      <c r="J64" s="22">
        <v>1574.9912904884316</v>
      </c>
      <c r="K64" s="22">
        <v>1419.4198123569795</v>
      </c>
      <c r="L64" s="22">
        <v>1433.4505559906006</v>
      </c>
      <c r="M64" s="22">
        <v>1409.9401577060928</v>
      </c>
    </row>
    <row r="65" spans="1:13" ht="15.75" thickTop="1">
      <c r="A65" s="19"/>
      <c r="B65" s="20" t="s">
        <v>51</v>
      </c>
      <c r="C65" s="20" t="s">
        <v>0</v>
      </c>
      <c r="D65" s="9">
        <v>97.232407349810387</v>
      </c>
      <c r="E65" s="9">
        <v>100.45161399017859</v>
      </c>
      <c r="F65" s="9">
        <v>104.00662611472026</v>
      </c>
      <c r="G65" s="9">
        <v>111.47878277153657</v>
      </c>
      <c r="H65" s="9">
        <v>113.57864487020555</v>
      </c>
      <c r="I65" s="9">
        <v>113.79003951634635</v>
      </c>
      <c r="J65" s="9">
        <v>117.43691200252374</v>
      </c>
      <c r="K65" s="9">
        <v>117.96068043410358</v>
      </c>
      <c r="L65" s="9">
        <v>131.04976483926364</v>
      </c>
      <c r="M65" s="9">
        <v>146.53183287587655</v>
      </c>
    </row>
    <row r="66" spans="1:13">
      <c r="A66" s="19"/>
      <c r="B66" s="20" t="s">
        <v>53</v>
      </c>
      <c r="C66" s="20" t="s">
        <v>0</v>
      </c>
      <c r="D66" s="15">
        <v>6.5048697321801602E-2</v>
      </c>
      <c r="E66" s="15">
        <v>4.5984642134504379E-2</v>
      </c>
      <c r="F66" s="15">
        <v>4.4288419863281463E-2</v>
      </c>
      <c r="G66" s="15">
        <v>4.5194109483229612E-2</v>
      </c>
      <c r="H66" s="15">
        <v>4.5718211298592659E-2</v>
      </c>
      <c r="I66" s="15">
        <v>5.1991542315929826E-2</v>
      </c>
      <c r="J66" s="15">
        <v>4.6499886265434061E-2</v>
      </c>
      <c r="K66" s="15">
        <v>3.958094619591588E-2</v>
      </c>
      <c r="L66" s="15">
        <v>3.9275990811812898E-2</v>
      </c>
      <c r="M66" s="15">
        <v>4.6645005695343036E-2</v>
      </c>
    </row>
    <row r="67" spans="1:13">
      <c r="A67" s="19"/>
      <c r="B67" s="20" t="s">
        <v>55</v>
      </c>
      <c r="C67" s="20" t="s">
        <v>0</v>
      </c>
      <c r="D67" s="15">
        <v>6.5048697321801602E-2</v>
      </c>
      <c r="E67" s="15">
        <v>4.5984642134504379E-2</v>
      </c>
      <c r="F67" s="15">
        <v>4.4288419863281463E-2</v>
      </c>
      <c r="G67" s="15">
        <v>4.4821088468656928E-2</v>
      </c>
      <c r="H67" s="15">
        <v>4.5235176860029334E-2</v>
      </c>
      <c r="I67" s="15">
        <v>5.1506028312150509E-2</v>
      </c>
      <c r="J67" s="15">
        <v>4.6108582153580706E-2</v>
      </c>
      <c r="K67" s="15">
        <v>3.929590138447258E-2</v>
      </c>
      <c r="L67" s="15">
        <v>3.9036514659335386E-2</v>
      </c>
      <c r="M67" s="15">
        <v>4.6288532990120521E-2</v>
      </c>
    </row>
    <row r="68" spans="1:13">
      <c r="A68" s="19"/>
      <c r="B68" s="20" t="s">
        <v>57</v>
      </c>
      <c r="C68" s="20" t="s">
        <v>0</v>
      </c>
      <c r="D68" s="16">
        <v>2737</v>
      </c>
      <c r="E68" s="16">
        <v>2577</v>
      </c>
      <c r="F68" s="16">
        <v>2497</v>
      </c>
      <c r="G68" s="16">
        <v>2376</v>
      </c>
      <c r="H68" s="16">
        <v>2362</v>
      </c>
      <c r="I68" s="16">
        <v>2241</v>
      </c>
      <c r="J68" s="16">
        <v>1945</v>
      </c>
      <c r="K68" s="16">
        <v>2185</v>
      </c>
      <c r="L68" s="16">
        <v>2554</v>
      </c>
      <c r="M68" s="16">
        <v>1395</v>
      </c>
    </row>
    <row r="69" spans="1:13">
      <c r="A69" s="20"/>
      <c r="B69" s="20"/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>
      <c r="A70" s="20"/>
      <c r="B70" s="12" t="s">
        <v>88</v>
      </c>
      <c r="D70" s="13">
        <f>+D54-D53</f>
        <v>3968.9999999995707</v>
      </c>
      <c r="E70" s="13">
        <f t="shared" ref="E70:M70" si="3">+E54-E53</f>
        <v>3640.9999999994325</v>
      </c>
      <c r="F70" s="13">
        <f t="shared" si="3"/>
        <v>3359.9999999993015</v>
      </c>
      <c r="G70" s="13">
        <f t="shared" si="3"/>
        <v>3152.9999999993051</v>
      </c>
      <c r="H70" s="13">
        <f t="shared" si="3"/>
        <v>2897.999999999578</v>
      </c>
      <c r="I70" s="13">
        <f t="shared" si="3"/>
        <v>2508.9999999997017</v>
      </c>
      <c r="J70" s="13">
        <f t="shared" si="3"/>
        <v>2086.9999999998581</v>
      </c>
      <c r="K70" s="13">
        <f t="shared" si="3"/>
        <v>1976.9999999997162</v>
      </c>
      <c r="L70" s="13">
        <f t="shared" si="3"/>
        <v>2145.9999999997453</v>
      </c>
      <c r="M70" s="13">
        <f t="shared" si="3"/>
        <v>1203.0000000000146</v>
      </c>
    </row>
    <row r="71" spans="1:13">
      <c r="A71" s="20"/>
      <c r="B71" s="12" t="s">
        <v>89</v>
      </c>
      <c r="D71" s="14">
        <f>+D70*D65</f>
        <v>385915.4247713557</v>
      </c>
      <c r="E71" s="14">
        <f t="shared" ref="E71" si="4">+E70*E65</f>
        <v>365744.3265381832</v>
      </c>
      <c r="F71" s="14">
        <f t="shared" ref="F71" si="5">+F70*F65</f>
        <v>349462.26374538743</v>
      </c>
      <c r="G71" s="14">
        <f t="shared" ref="G71" si="6">+G70*G65</f>
        <v>351492.60207857733</v>
      </c>
      <c r="H71" s="14">
        <f t="shared" ref="H71" si="7">+H70*H65</f>
        <v>329150.91283380776</v>
      </c>
      <c r="I71" s="14">
        <f t="shared" ref="I71" si="8">+I70*I65</f>
        <v>285499.20914647909</v>
      </c>
      <c r="J71" s="14">
        <f t="shared" ref="J71" si="9">+J70*J65</f>
        <v>245090.83534925038</v>
      </c>
      <c r="K71" s="14">
        <f t="shared" ref="K71" si="10">+K70*K65</f>
        <v>233208.26521818931</v>
      </c>
      <c r="L71" s="14">
        <f t="shared" ref="L71" si="11">+L70*L65</f>
        <v>281232.79534502642</v>
      </c>
      <c r="M71" s="14">
        <f t="shared" ref="M71" si="12">+M70*M65</f>
        <v>176277.79494968161</v>
      </c>
    </row>
    <row r="72" spans="1:13">
      <c r="A72" s="20"/>
    </row>
    <row r="73" spans="1:13">
      <c r="A73" s="20"/>
      <c r="B73" s="11" t="s">
        <v>90</v>
      </c>
      <c r="E73" s="18">
        <f>((+E62-D62)*D68)</f>
        <v>20436.677229338049</v>
      </c>
      <c r="F73" s="18">
        <f>((+F62-E62)*E68)</f>
        <v>54145.028734482948</v>
      </c>
      <c r="G73" s="18">
        <f>((+G62-F62)*F68)</f>
        <v>260052.44175926415</v>
      </c>
      <c r="H73" s="18">
        <f>((+H62-G62)*G68)</f>
        <v>-207021.94416596697</v>
      </c>
      <c r="I73" s="18">
        <f>((+I62-H62)*H68)</f>
        <v>-28346.300272198452</v>
      </c>
      <c r="J73" s="18">
        <f>((+J62-I62)*I68)</f>
        <v>58427.988267351328</v>
      </c>
      <c r="K73" s="18">
        <f>((+K62-J62)*J68)</f>
        <v>-293782.86910755123</v>
      </c>
      <c r="L73" s="18">
        <f>((+L62-K62)*K68)</f>
        <v>40654.517439305906</v>
      </c>
      <c r="M73" s="18">
        <f>((+M62-L62)*L68)</f>
        <v>-59068.718508955571</v>
      </c>
    </row>
    <row r="74" spans="1:13">
      <c r="A74" s="20"/>
      <c r="B74" s="11" t="s">
        <v>91</v>
      </c>
      <c r="E74" s="18">
        <f>(+E68-D68)*D62</f>
        <v>-237575.32656192896</v>
      </c>
      <c r="F74" s="18">
        <f>(+F68-E68)*E62</f>
        <v>-119385.00861466819</v>
      </c>
      <c r="G74" s="18">
        <f>(+G68-F68)*F62</f>
        <v>-183112.1415859031</v>
      </c>
      <c r="H74" s="18">
        <f>(+H68-G68)*G62</f>
        <v>-22644.572104377134</v>
      </c>
      <c r="I74" s="18">
        <f>(+I68-H68)*H62</f>
        <v>-185171.01756562231</v>
      </c>
      <c r="J74" s="18">
        <f>(+J68-I68)*I62</f>
        <v>-449428.05222668458</v>
      </c>
      <c r="K74" s="18">
        <f>(+K68-J68)*J62</f>
        <v>370658.47156812338</v>
      </c>
      <c r="L74" s="18">
        <f>(+L68-K68)*K62</f>
        <v>514151.72975286044</v>
      </c>
      <c r="M74" s="18">
        <f>(+M68-L68)*L62</f>
        <v>-1636474.7456851972</v>
      </c>
    </row>
    <row r="75" spans="1:13">
      <c r="A75" s="20"/>
      <c r="B75" s="11" t="s">
        <v>92</v>
      </c>
      <c r="E75" s="18">
        <f>+E46-D46-E74-E73</f>
        <v>-10257.160667407748</v>
      </c>
      <c r="F75" s="18">
        <f>+F46-E46-F74-F73</f>
        <v>-7311.8901198130116</v>
      </c>
      <c r="G75" s="18">
        <f>+G46-F46-G74-G73</f>
        <v>-16319.310173356644</v>
      </c>
      <c r="H75" s="18">
        <f>+H46-G46-H74-H73</f>
        <v>-8972.2637296621979</v>
      </c>
      <c r="I75" s="18">
        <f>+I46-H46-I74-I73</f>
        <v>-4578.392162177799</v>
      </c>
      <c r="J75" s="18">
        <f>+J46-I46-J74-J73</f>
        <v>-15966.546040667548</v>
      </c>
      <c r="K75" s="18">
        <f>+K46-J46-K74-K73</f>
        <v>-38801.3724605717</v>
      </c>
      <c r="L75" s="18">
        <f>+L46-K46-L74-L73</f>
        <v>4794.1828078277686</v>
      </c>
      <c r="M75" s="18">
        <f>+M46-L46-M74-M73</f>
        <v>1377.2641941579204</v>
      </c>
    </row>
    <row r="76" spans="1:13" ht="15.75" thickBot="1">
      <c r="A76" s="20"/>
      <c r="B76" s="11" t="s">
        <v>95</v>
      </c>
      <c r="E76" s="23">
        <f>SUM(E73:E75)</f>
        <v>-227395.80999999866</v>
      </c>
      <c r="F76" s="23">
        <f t="shared" ref="F76" si="13">SUM(F73:F75)</f>
        <v>-72551.869999998249</v>
      </c>
      <c r="G76" s="23">
        <f t="shared" ref="G76" si="14">SUM(G73:G75)</f>
        <v>60620.990000004414</v>
      </c>
      <c r="H76" s="23">
        <f t="shared" ref="H76" si="15">SUM(H73:H75)</f>
        <v>-238638.78000000629</v>
      </c>
      <c r="I76" s="23">
        <f t="shared" ref="I76" si="16">SUM(I73:I75)</f>
        <v>-218095.70999999857</v>
      </c>
      <c r="J76" s="23">
        <f t="shared" ref="J76" si="17">SUM(J73:J75)</f>
        <v>-406966.6100000008</v>
      </c>
      <c r="K76" s="23">
        <f t="shared" ref="K76" si="18">SUM(K73:K75)</f>
        <v>38074.230000000447</v>
      </c>
      <c r="L76" s="23">
        <f t="shared" ref="L76" si="19">SUM(L73:L75)</f>
        <v>559600.42999999411</v>
      </c>
      <c r="M76" s="23">
        <f t="shared" ref="M76" si="20">SUM(M73:M75)</f>
        <v>-1694166.1999999948</v>
      </c>
    </row>
    <row r="77" spans="1:13" ht="15.75" thickTop="1">
      <c r="A77" s="20"/>
      <c r="B77" s="20"/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</row>
  </sheetData>
  <mergeCells count="2">
    <mergeCell ref="A2:A30"/>
    <mergeCell ref="A40:A6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activeCell="I70" sqref="I70"/>
    </sheetView>
  </sheetViews>
  <sheetFormatPr defaultColWidth="12.7109375" defaultRowHeight="15"/>
  <cols>
    <col min="1" max="1" width="6.140625" bestFit="1" customWidth="1"/>
    <col min="2" max="2" width="35" bestFit="1" customWidth="1"/>
    <col min="3" max="3" width="1.85546875" customWidth="1"/>
    <col min="4" max="13" width="14" bestFit="1" customWidth="1"/>
  </cols>
  <sheetData>
    <row r="1" spans="1:13">
      <c r="D1" s="6" t="s">
        <v>59</v>
      </c>
      <c r="E1" s="6" t="s">
        <v>62</v>
      </c>
      <c r="F1" s="6" t="s">
        <v>65</v>
      </c>
      <c r="G1" s="6" t="s">
        <v>68</v>
      </c>
      <c r="H1" s="6" t="s">
        <v>71</v>
      </c>
      <c r="I1" s="6" t="s">
        <v>74</v>
      </c>
      <c r="J1" s="6" t="s">
        <v>77</v>
      </c>
      <c r="K1" s="6" t="s">
        <v>80</v>
      </c>
      <c r="L1" s="6" t="s">
        <v>86</v>
      </c>
      <c r="M1" s="6" t="s">
        <v>87</v>
      </c>
    </row>
    <row r="2" spans="1:13">
      <c r="A2" s="19" t="s">
        <v>93</v>
      </c>
      <c r="B2" s="20" t="s">
        <v>1</v>
      </c>
      <c r="C2" s="20" t="s">
        <v>0</v>
      </c>
      <c r="D2" s="7">
        <v>4094712.4000000022</v>
      </c>
      <c r="E2" s="7">
        <v>3694022.2</v>
      </c>
      <c r="F2" s="7">
        <v>3436575.5500000007</v>
      </c>
      <c r="G2" s="7">
        <v>3059442.9999999995</v>
      </c>
      <c r="H2" s="7">
        <v>4143149.0299999993</v>
      </c>
      <c r="I2" s="7">
        <v>4026639.9799999991</v>
      </c>
      <c r="J2" s="7">
        <v>4197687.3</v>
      </c>
      <c r="K2" s="7">
        <v>3847371</v>
      </c>
      <c r="L2" s="7">
        <v>3539810.5</v>
      </c>
      <c r="M2" s="7">
        <v>4019993.58</v>
      </c>
    </row>
    <row r="3" spans="1:13">
      <c r="A3" s="19"/>
      <c r="B3" s="20" t="s">
        <v>3</v>
      </c>
      <c r="C3" s="20" t="s">
        <v>0</v>
      </c>
      <c r="D3" s="7">
        <v>230409.74</v>
      </c>
      <c r="E3" s="7">
        <v>176120.69000000003</v>
      </c>
      <c r="F3" s="7">
        <v>117933.20999999999</v>
      </c>
      <c r="G3" s="7">
        <v>130599.68000000002</v>
      </c>
      <c r="H3" s="7">
        <v>158964.07</v>
      </c>
      <c r="I3" s="7">
        <v>164887.42999999996</v>
      </c>
      <c r="J3" s="7">
        <v>1395779.6299999994</v>
      </c>
      <c r="K3" s="7">
        <v>158525.72</v>
      </c>
      <c r="L3" s="7">
        <v>176252.22999999998</v>
      </c>
      <c r="M3" s="7">
        <v>217844.37</v>
      </c>
    </row>
    <row r="4" spans="1:13">
      <c r="A4" s="19"/>
      <c r="B4" s="20" t="s">
        <v>5</v>
      </c>
      <c r="C4" s="20" t="s">
        <v>0</v>
      </c>
      <c r="D4" s="8">
        <v>3864302.660000002</v>
      </c>
      <c r="E4" s="8">
        <v>3517901.5100000002</v>
      </c>
      <c r="F4" s="8">
        <v>3318642.3400000008</v>
      </c>
      <c r="G4" s="8">
        <v>2928843.3199999994</v>
      </c>
      <c r="H4" s="8">
        <v>3984184.9599999995</v>
      </c>
      <c r="I4" s="8">
        <v>3861752.5499999989</v>
      </c>
      <c r="J4" s="8">
        <v>2801907.6700000004</v>
      </c>
      <c r="K4" s="8">
        <v>3688845.28</v>
      </c>
      <c r="L4" s="8">
        <v>3363558.27</v>
      </c>
      <c r="M4" s="8">
        <v>3802149.21</v>
      </c>
    </row>
    <row r="5" spans="1:13">
      <c r="A5" s="19"/>
      <c r="B5" s="20" t="s">
        <v>7</v>
      </c>
      <c r="C5" s="20" t="s">
        <v>0</v>
      </c>
      <c r="D5" s="7">
        <v>106080.05</v>
      </c>
      <c r="E5" s="7">
        <v>111912.7</v>
      </c>
      <c r="F5" s="7">
        <v>96638.500000000015</v>
      </c>
      <c r="G5" s="7">
        <v>110497.1</v>
      </c>
      <c r="H5" s="7">
        <v>161818.5</v>
      </c>
      <c r="I5" s="7">
        <v>154266.5</v>
      </c>
      <c r="J5" s="7">
        <v>167185.25</v>
      </c>
      <c r="K5" s="7">
        <v>173990.75</v>
      </c>
      <c r="L5" s="7">
        <v>161229</v>
      </c>
      <c r="M5" s="7">
        <v>148512</v>
      </c>
    </row>
    <row r="6" spans="1:13">
      <c r="A6" s="19"/>
      <c r="B6" s="20" t="s">
        <v>9</v>
      </c>
      <c r="C6" s="20" t="s">
        <v>0</v>
      </c>
      <c r="D6" s="8">
        <v>3970382.7100000018</v>
      </c>
      <c r="E6" s="8">
        <v>3629814.2100000004</v>
      </c>
      <c r="F6" s="8">
        <v>3415280.8400000008</v>
      </c>
      <c r="G6" s="8">
        <v>3039340.4199999995</v>
      </c>
      <c r="H6" s="8">
        <v>4146003.4599999995</v>
      </c>
      <c r="I6" s="8">
        <v>4016019.0499999989</v>
      </c>
      <c r="J6" s="8">
        <v>2969092.9200000004</v>
      </c>
      <c r="K6" s="8">
        <v>3862836.03</v>
      </c>
      <c r="L6" s="8">
        <v>3524787.27</v>
      </c>
      <c r="M6" s="8">
        <v>3950661.21</v>
      </c>
    </row>
    <row r="7" spans="1:13">
      <c r="A7" s="19"/>
      <c r="B7" s="20" t="s">
        <v>11</v>
      </c>
      <c r="C7" s="20" t="s">
        <v>0</v>
      </c>
      <c r="D7" s="7">
        <v>70050</v>
      </c>
      <c r="E7" s="7">
        <v>65490</v>
      </c>
      <c r="F7" s="7">
        <v>59730</v>
      </c>
      <c r="G7" s="7">
        <v>54480</v>
      </c>
      <c r="H7" s="7">
        <v>62520</v>
      </c>
      <c r="I7" s="7">
        <v>59640</v>
      </c>
      <c r="J7" s="7">
        <v>61440</v>
      </c>
      <c r="K7" s="7">
        <v>57030</v>
      </c>
      <c r="L7" s="7">
        <v>51300</v>
      </c>
      <c r="M7" s="7">
        <v>53040</v>
      </c>
    </row>
    <row r="8" spans="1:13" ht="15.75" thickBot="1">
      <c r="A8" s="19"/>
      <c r="B8" s="20" t="s">
        <v>13</v>
      </c>
      <c r="C8" s="20" t="s">
        <v>0</v>
      </c>
      <c r="D8" s="22">
        <v>4040432.7100000018</v>
      </c>
      <c r="E8" s="22">
        <v>3695304.2100000004</v>
      </c>
      <c r="F8" s="22">
        <v>3475010.8400000008</v>
      </c>
      <c r="G8" s="22">
        <v>3093820.4199999995</v>
      </c>
      <c r="H8" s="22">
        <v>4208523.459999999</v>
      </c>
      <c r="I8" s="22">
        <v>4075659.0499999989</v>
      </c>
      <c r="J8" s="22">
        <v>3030532.9200000004</v>
      </c>
      <c r="K8" s="22">
        <v>3919866.03</v>
      </c>
      <c r="L8" s="22">
        <v>3576087.27</v>
      </c>
      <c r="M8" s="22">
        <v>4003701.21</v>
      </c>
    </row>
    <row r="9" spans="1:13" ht="15.75" thickTop="1">
      <c r="A9" s="19"/>
      <c r="B9" s="20" t="s">
        <v>15</v>
      </c>
      <c r="C9" s="20" t="s">
        <v>0</v>
      </c>
      <c r="D9" s="9">
        <v>548467.16279449791</v>
      </c>
      <c r="E9" s="9">
        <v>495429.46388900478</v>
      </c>
      <c r="F9" s="9">
        <v>446836.05112500268</v>
      </c>
      <c r="G9" s="9">
        <v>424588.67351750005</v>
      </c>
      <c r="H9" s="9">
        <v>511463.72388473077</v>
      </c>
      <c r="I9" s="9">
        <v>481151.83919863915</v>
      </c>
      <c r="J9" s="9">
        <v>603182.25834470044</v>
      </c>
      <c r="K9" s="9">
        <v>528193.82412300119</v>
      </c>
      <c r="L9" s="9">
        <v>478185.14488309983</v>
      </c>
      <c r="M9" s="9">
        <v>492865.88843899878</v>
      </c>
    </row>
    <row r="10" spans="1:13">
      <c r="A10" s="19"/>
      <c r="B10" s="20" t="s">
        <v>17</v>
      </c>
      <c r="C10" s="20" t="s">
        <v>0</v>
      </c>
      <c r="D10" s="9">
        <v>259877.25</v>
      </c>
      <c r="E10" s="9">
        <v>215284.25</v>
      </c>
      <c r="F10" s="9">
        <v>328070.78999999992</v>
      </c>
      <c r="G10" s="9">
        <v>297881.19999999995</v>
      </c>
      <c r="H10" s="9">
        <v>536961.12</v>
      </c>
      <c r="I10" s="9">
        <v>530621.4</v>
      </c>
      <c r="J10" s="9">
        <v>592279.74999999988</v>
      </c>
      <c r="K10" s="9">
        <v>538975.1</v>
      </c>
      <c r="L10" s="9">
        <v>584697</v>
      </c>
      <c r="M10" s="9">
        <v>582123.65999999992</v>
      </c>
    </row>
    <row r="11" spans="1:13">
      <c r="A11" s="19"/>
      <c r="B11" s="20" t="s">
        <v>19</v>
      </c>
      <c r="C11" s="20" t="s">
        <v>0</v>
      </c>
      <c r="D11" s="9">
        <v>90150.16</v>
      </c>
      <c r="E11" s="9">
        <v>69571.639999999985</v>
      </c>
      <c r="F11" s="9">
        <v>154489.4</v>
      </c>
      <c r="G11" s="9">
        <v>149576.99</v>
      </c>
      <c r="H11" s="9">
        <v>178487.41</v>
      </c>
      <c r="I11" s="9">
        <v>152271.24000000002</v>
      </c>
      <c r="J11" s="9">
        <v>135058.97999999998</v>
      </c>
      <c r="K11" s="9">
        <v>130519.11</v>
      </c>
      <c r="L11" s="9">
        <v>182637.24000000002</v>
      </c>
      <c r="M11" s="9">
        <v>196581.78</v>
      </c>
    </row>
    <row r="12" spans="1:13">
      <c r="A12" s="19"/>
      <c r="B12" s="20" t="s">
        <v>21</v>
      </c>
      <c r="C12" s="20" t="s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>
      <c r="A13" s="19"/>
      <c r="B13" s="20" t="s">
        <v>23</v>
      </c>
      <c r="C13" s="20" t="s">
        <v>0</v>
      </c>
      <c r="D13" s="9">
        <v>692.63000000000011</v>
      </c>
      <c r="E13" s="9">
        <v>-500</v>
      </c>
      <c r="F13" s="9">
        <v>-590</v>
      </c>
      <c r="G13" s="9">
        <v>2985</v>
      </c>
      <c r="H13" s="9">
        <v>9563.32</v>
      </c>
      <c r="I13" s="9">
        <v>4367.2999999999993</v>
      </c>
      <c r="J13" s="9">
        <v>14062</v>
      </c>
      <c r="K13" s="9">
        <v>41112</v>
      </c>
      <c r="L13" s="9">
        <v>39288</v>
      </c>
      <c r="M13" s="9">
        <v>47141</v>
      </c>
    </row>
    <row r="14" spans="1:13">
      <c r="A14" s="19"/>
      <c r="B14" s="20" t="s">
        <v>25</v>
      </c>
      <c r="C14" s="20" t="s">
        <v>0</v>
      </c>
      <c r="D14" s="9">
        <v>70916.85000000002</v>
      </c>
      <c r="E14" s="9">
        <v>65396.405820399981</v>
      </c>
      <c r="F14" s="9">
        <v>61512.120000000061</v>
      </c>
      <c r="G14" s="9">
        <v>71090.40000000014</v>
      </c>
      <c r="H14" s="9">
        <v>78074.629999999626</v>
      </c>
      <c r="I14" s="9">
        <v>64740.309999999918</v>
      </c>
      <c r="J14" s="9">
        <v>60661.199999999939</v>
      </c>
      <c r="K14" s="9">
        <v>62887.999999999927</v>
      </c>
      <c r="L14" s="9">
        <v>58015.996239999928</v>
      </c>
      <c r="M14" s="9">
        <v>77574.999999999782</v>
      </c>
    </row>
    <row r="15" spans="1:13">
      <c r="A15" s="19"/>
      <c r="B15" s="20" t="s">
        <v>27</v>
      </c>
      <c r="C15" s="20" t="s">
        <v>0</v>
      </c>
      <c r="D15" s="2">
        <v>12224.000000000044</v>
      </c>
      <c r="E15" s="2">
        <v>11187.000000000091</v>
      </c>
      <c r="F15" s="2">
        <v>10383.999999999978</v>
      </c>
      <c r="G15" s="2">
        <v>9362</v>
      </c>
      <c r="H15" s="2">
        <v>11856.99999999994</v>
      </c>
      <c r="I15" s="2">
        <v>11345.999999999904</v>
      </c>
      <c r="J15" s="2">
        <v>12302.999999999969</v>
      </c>
      <c r="K15" s="2">
        <v>10687.999999999924</v>
      </c>
      <c r="L15" s="2">
        <v>9742.9999999998454</v>
      </c>
      <c r="M15" s="2">
        <v>10273.999999999925</v>
      </c>
    </row>
    <row r="16" spans="1:13">
      <c r="A16" s="19"/>
      <c r="B16" s="20" t="s">
        <v>29</v>
      </c>
      <c r="C16" s="20" t="s">
        <v>0</v>
      </c>
      <c r="D16" s="2">
        <v>12547.000000000029</v>
      </c>
      <c r="E16" s="2">
        <v>11501.000000000055</v>
      </c>
      <c r="F16" s="2">
        <v>10651.999999999993</v>
      </c>
      <c r="G16" s="2">
        <v>9626.0000000000109</v>
      </c>
      <c r="H16" s="2">
        <v>12159.999999999936</v>
      </c>
      <c r="I16" s="2">
        <v>11754.999999999887</v>
      </c>
      <c r="J16" s="2">
        <v>12771.999999999971</v>
      </c>
      <c r="K16" s="2">
        <v>11010.999999999905</v>
      </c>
      <c r="L16" s="2">
        <v>10009.999999999818</v>
      </c>
      <c r="M16" s="2">
        <v>10595.999999999936</v>
      </c>
    </row>
    <row r="17" spans="1:13">
      <c r="A17" s="19"/>
      <c r="B17" s="20" t="s">
        <v>31</v>
      </c>
      <c r="C17" s="20" t="s">
        <v>0</v>
      </c>
      <c r="D17" s="2">
        <v>2335</v>
      </c>
      <c r="E17" s="2">
        <v>2184</v>
      </c>
      <c r="F17" s="2">
        <v>2023</v>
      </c>
      <c r="G17" s="2">
        <v>1818</v>
      </c>
      <c r="H17" s="2">
        <v>2173</v>
      </c>
      <c r="I17" s="2">
        <v>1993</v>
      </c>
      <c r="J17" s="2">
        <v>2060</v>
      </c>
      <c r="K17" s="2">
        <v>1904</v>
      </c>
      <c r="L17" s="2">
        <v>1739</v>
      </c>
      <c r="M17" s="2">
        <v>1770</v>
      </c>
    </row>
    <row r="18" spans="1:13">
      <c r="A18" s="19"/>
      <c r="B18" s="20" t="s">
        <v>33</v>
      </c>
      <c r="C18" s="20" t="s">
        <v>0</v>
      </c>
      <c r="D18" s="10">
        <v>5.235117773019291</v>
      </c>
      <c r="E18" s="10">
        <v>5.122252747252789</v>
      </c>
      <c r="F18" s="10">
        <v>5.1329708353929702</v>
      </c>
      <c r="G18" s="10">
        <v>5.1496149614961499</v>
      </c>
      <c r="H18" s="10">
        <v>5.4565117349286423</v>
      </c>
      <c r="I18" s="10">
        <v>5.6929252383341211</v>
      </c>
      <c r="J18" s="10">
        <v>5.9723300970873634</v>
      </c>
      <c r="K18" s="10">
        <v>5.6134453781512201</v>
      </c>
      <c r="L18" s="10">
        <v>5.6026451983897907</v>
      </c>
      <c r="M18" s="10">
        <v>5.8045197740112577</v>
      </c>
    </row>
    <row r="19" spans="1:13">
      <c r="A19" s="19"/>
      <c r="B19" s="20" t="s">
        <v>35</v>
      </c>
      <c r="C19" s="20" t="s">
        <v>0</v>
      </c>
      <c r="D19" s="10">
        <v>5.373447537473246</v>
      </c>
      <c r="E19" s="10">
        <v>5.2660256410256663</v>
      </c>
      <c r="F19" s="10">
        <v>5.2654473554127499</v>
      </c>
      <c r="G19" s="10">
        <v>5.2948294829483009</v>
      </c>
      <c r="H19" s="10">
        <v>5.5959502991256036</v>
      </c>
      <c r="I19" s="10">
        <v>5.8981435022578461</v>
      </c>
      <c r="J19" s="10">
        <v>6.199999999999986</v>
      </c>
      <c r="K19" s="10">
        <v>5.783088235294068</v>
      </c>
      <c r="L19" s="10">
        <v>5.7561817136284175</v>
      </c>
      <c r="M19" s="10">
        <v>5.9864406779660655</v>
      </c>
    </row>
    <row r="20" spans="1:13">
      <c r="A20" s="19"/>
      <c r="B20" s="20" t="s">
        <v>37</v>
      </c>
      <c r="C20" s="20" t="s">
        <v>0</v>
      </c>
      <c r="D20" s="7">
        <v>1753.6241541755899</v>
      </c>
      <c r="E20" s="7">
        <v>1691.4021062271063</v>
      </c>
      <c r="F20" s="7">
        <v>1698.7521255561051</v>
      </c>
      <c r="G20" s="7">
        <v>1682.8619361936192</v>
      </c>
      <c r="H20" s="7">
        <v>1906.6493465255405</v>
      </c>
      <c r="I20" s="7">
        <v>2020.3913597591566</v>
      </c>
      <c r="J20" s="7">
        <v>2037.712281553398</v>
      </c>
      <c r="K20" s="7">
        <v>2020.6780462184875</v>
      </c>
      <c r="L20" s="7">
        <v>2035.5437032777459</v>
      </c>
      <c r="M20" s="7">
        <v>2271.1828135593219</v>
      </c>
    </row>
    <row r="21" spans="1:13">
      <c r="A21" s="19"/>
      <c r="B21" s="20" t="s">
        <v>39</v>
      </c>
      <c r="C21" s="20" t="s">
        <v>0</v>
      </c>
      <c r="D21" s="7">
        <v>98.676548179871517</v>
      </c>
      <c r="E21" s="7">
        <v>80.641341575091587</v>
      </c>
      <c r="F21" s="7">
        <v>58.296198714780026</v>
      </c>
      <c r="G21" s="7">
        <v>71.837007700770087</v>
      </c>
      <c r="H21" s="7">
        <v>73.154196962724342</v>
      </c>
      <c r="I21" s="7">
        <v>82.733281485198177</v>
      </c>
      <c r="J21" s="7">
        <v>677.56292718446571</v>
      </c>
      <c r="K21" s="7">
        <v>83.259306722689075</v>
      </c>
      <c r="L21" s="7">
        <v>101.35263369752731</v>
      </c>
      <c r="M21" s="7">
        <v>123.07591525423729</v>
      </c>
    </row>
    <row r="22" spans="1:13">
      <c r="A22" s="19"/>
      <c r="B22" s="20" t="s">
        <v>41</v>
      </c>
      <c r="C22" s="20" t="s">
        <v>0</v>
      </c>
      <c r="D22" s="8">
        <v>1654.9476059957183</v>
      </c>
      <c r="E22" s="8">
        <v>1610.7607646520146</v>
      </c>
      <c r="F22" s="8">
        <v>1640.455926841325</v>
      </c>
      <c r="G22" s="8">
        <v>1611.0249284928491</v>
      </c>
      <c r="H22" s="8">
        <v>1833.4951495628161</v>
      </c>
      <c r="I22" s="8">
        <v>1937.6580782739584</v>
      </c>
      <c r="J22" s="8">
        <v>1360.1493543689323</v>
      </c>
      <c r="K22" s="8">
        <v>1937.4187394957985</v>
      </c>
      <c r="L22" s="8">
        <v>1934.1910695802185</v>
      </c>
      <c r="M22" s="8">
        <v>2148.1068983050845</v>
      </c>
    </row>
    <row r="23" spans="1:13">
      <c r="A23" s="19"/>
      <c r="B23" s="20" t="s">
        <v>43</v>
      </c>
      <c r="C23" s="20" t="s">
        <v>0</v>
      </c>
      <c r="D23" s="7">
        <v>45.430428265524625</v>
      </c>
      <c r="E23" s="7">
        <v>51.242078754578756</v>
      </c>
      <c r="F23" s="7">
        <v>47.769896193771636</v>
      </c>
      <c r="G23" s="7">
        <v>60.779482948294834</v>
      </c>
      <c r="H23" s="7">
        <v>74.467786470317535</v>
      </c>
      <c r="I23" s="7">
        <v>77.404164576016058</v>
      </c>
      <c r="J23" s="7">
        <v>81.157888349514565</v>
      </c>
      <c r="K23" s="7">
        <v>91.381696428571431</v>
      </c>
      <c r="L23" s="7">
        <v>92.71362852213916</v>
      </c>
      <c r="M23" s="7">
        <v>83.905084745762707</v>
      </c>
    </row>
    <row r="24" spans="1:13">
      <c r="A24" s="19"/>
      <c r="B24" s="20" t="s">
        <v>45</v>
      </c>
      <c r="C24" s="20" t="s">
        <v>0</v>
      </c>
      <c r="D24" s="8">
        <v>1700.3780342612429</v>
      </c>
      <c r="E24" s="8">
        <v>1662.0028434065935</v>
      </c>
      <c r="F24" s="8">
        <v>1688.2258230350967</v>
      </c>
      <c r="G24" s="8">
        <v>1671.8044114411439</v>
      </c>
      <c r="H24" s="8">
        <v>1907.9629360331337</v>
      </c>
      <c r="I24" s="8">
        <v>2015.0622428499744</v>
      </c>
      <c r="J24" s="8">
        <v>1441.307242718447</v>
      </c>
      <c r="K24" s="8">
        <v>2028.8004359243698</v>
      </c>
      <c r="L24" s="8">
        <v>2026.9046981023575</v>
      </c>
      <c r="M24" s="8">
        <v>2232.0119830508474</v>
      </c>
    </row>
    <row r="25" spans="1:13">
      <c r="A25" s="19"/>
      <c r="B25" s="20" t="s">
        <v>47</v>
      </c>
      <c r="C25" s="20" t="s">
        <v>0</v>
      </c>
      <c r="D25" s="7">
        <v>30</v>
      </c>
      <c r="E25" s="7">
        <v>29.986263736263737</v>
      </c>
      <c r="F25" s="7">
        <v>29.525457241720218</v>
      </c>
      <c r="G25" s="7">
        <v>29.966996699669966</v>
      </c>
      <c r="H25" s="7">
        <v>28.771283939254488</v>
      </c>
      <c r="I25" s="7">
        <v>29.924736578023079</v>
      </c>
      <c r="J25" s="7">
        <v>29.825242718446603</v>
      </c>
      <c r="K25" s="7">
        <v>29.952731092436974</v>
      </c>
      <c r="L25" s="7">
        <v>29.499712478435882</v>
      </c>
      <c r="M25" s="7">
        <v>29.966101694915253</v>
      </c>
    </row>
    <row r="26" spans="1:13" ht="15.75" thickBot="1">
      <c r="A26" s="19"/>
      <c r="B26" s="20" t="s">
        <v>49</v>
      </c>
      <c r="C26" s="20" t="s">
        <v>0</v>
      </c>
      <c r="D26" s="22">
        <v>1730.3780342612426</v>
      </c>
      <c r="E26" s="22">
        <v>1691.9891071428574</v>
      </c>
      <c r="F26" s="22">
        <v>1717.7512802768169</v>
      </c>
      <c r="G26" s="22">
        <v>1701.7714081408137</v>
      </c>
      <c r="H26" s="22">
        <v>1936.734219972388</v>
      </c>
      <c r="I26" s="22">
        <v>2044.9869794279975</v>
      </c>
      <c r="J26" s="22">
        <v>1471.1324854368934</v>
      </c>
      <c r="K26" s="22">
        <v>2058.7531670168064</v>
      </c>
      <c r="L26" s="22">
        <v>2056.4044105807934</v>
      </c>
      <c r="M26" s="22">
        <v>2261.9780847457628</v>
      </c>
    </row>
    <row r="27" spans="1:13" ht="15.75" thickTop="1">
      <c r="A27" s="19"/>
      <c r="B27" s="20" t="s">
        <v>51</v>
      </c>
      <c r="C27" s="20" t="s">
        <v>0</v>
      </c>
      <c r="D27" s="9">
        <v>307.98618474535692</v>
      </c>
      <c r="E27" s="9">
        <v>305.87788105381998</v>
      </c>
      <c r="F27" s="9">
        <v>311.55110214044339</v>
      </c>
      <c r="G27" s="9">
        <v>304.26379804695574</v>
      </c>
      <c r="H27" s="9">
        <v>327.64678947368589</v>
      </c>
      <c r="I27" s="9">
        <v>328.51999574649392</v>
      </c>
      <c r="J27" s="9">
        <v>219.37892812402183</v>
      </c>
      <c r="K27" s="9">
        <v>335.01455635274101</v>
      </c>
      <c r="L27" s="9">
        <v>336.01980719281329</v>
      </c>
      <c r="M27" s="9">
        <v>358.82872876557406</v>
      </c>
    </row>
    <row r="28" spans="1:13">
      <c r="A28" s="19"/>
      <c r="B28" s="20" t="s">
        <v>53</v>
      </c>
      <c r="C28" s="20" t="s">
        <v>0</v>
      </c>
      <c r="D28" s="15">
        <v>5.627006673289188E-2</v>
      </c>
      <c r="E28" s="15">
        <v>4.7677214825617459E-2</v>
      </c>
      <c r="F28" s="15">
        <v>3.4317071830415588E-2</v>
      </c>
      <c r="G28" s="15">
        <v>4.2687404210505001E-2</v>
      </c>
      <c r="H28" s="15">
        <v>3.8367934353546539E-2</v>
      </c>
      <c r="I28" s="15">
        <v>4.094913645594906E-2</v>
      </c>
      <c r="J28" s="15">
        <v>0.33251157845892892</v>
      </c>
      <c r="K28" s="15">
        <v>4.1203647893587596E-2</v>
      </c>
      <c r="L28" s="15">
        <v>4.9791430925469025E-2</v>
      </c>
      <c r="M28" s="15">
        <v>5.4190228333648234E-2</v>
      </c>
    </row>
    <row r="29" spans="1:13">
      <c r="A29" s="19"/>
      <c r="B29" s="20" t="s">
        <v>55</v>
      </c>
      <c r="C29" s="20" t="s">
        <v>0</v>
      </c>
      <c r="D29" s="15">
        <v>5.4849113052467015E-2</v>
      </c>
      <c r="E29" s="15">
        <v>4.6275276542433769E-2</v>
      </c>
      <c r="F29" s="15">
        <v>3.337845042249845E-2</v>
      </c>
      <c r="G29" s="15">
        <v>4.1199415723975362E-2</v>
      </c>
      <c r="H29" s="15">
        <v>3.6925730308586098E-2</v>
      </c>
      <c r="I29" s="15">
        <v>3.9438200971192258E-2</v>
      </c>
      <c r="J29" s="15">
        <v>0.31977557511959875</v>
      </c>
      <c r="K29" s="15">
        <v>3.9420905120013137E-2</v>
      </c>
      <c r="L29" s="15">
        <v>4.762235852927265E-2</v>
      </c>
      <c r="M29" s="15">
        <v>5.2259584596741737E-2</v>
      </c>
    </row>
    <row r="30" spans="1:13">
      <c r="A30" s="19"/>
      <c r="B30" s="20" t="s">
        <v>57</v>
      </c>
      <c r="C30" s="20" t="s">
        <v>0</v>
      </c>
      <c r="D30" s="16">
        <v>2335</v>
      </c>
      <c r="E30" s="16">
        <v>2184</v>
      </c>
      <c r="F30" s="16">
        <v>2023</v>
      </c>
      <c r="G30" s="16">
        <v>1818</v>
      </c>
      <c r="H30" s="16">
        <v>2173</v>
      </c>
      <c r="I30" s="16">
        <v>1993</v>
      </c>
      <c r="J30" s="16">
        <v>2060</v>
      </c>
      <c r="K30" s="16">
        <v>1904</v>
      </c>
      <c r="L30" s="16">
        <v>1739</v>
      </c>
      <c r="M30" s="16">
        <v>1770</v>
      </c>
    </row>
    <row r="31" spans="1:13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>
      <c r="A32" s="20"/>
      <c r="B32" s="12" t="s">
        <v>88</v>
      </c>
      <c r="D32" s="13">
        <f>+D16-D15</f>
        <v>322.99999999998545</v>
      </c>
      <c r="E32" s="13">
        <f t="shared" ref="E32:M32" si="0">+E16-E15</f>
        <v>313.99999999996362</v>
      </c>
      <c r="F32" s="13">
        <f t="shared" si="0"/>
        <v>268.00000000001455</v>
      </c>
      <c r="G32" s="13">
        <f t="shared" si="0"/>
        <v>264.00000000001091</v>
      </c>
      <c r="H32" s="13">
        <f t="shared" si="0"/>
        <v>302.99999999999636</v>
      </c>
      <c r="I32" s="13">
        <f t="shared" si="0"/>
        <v>408.99999999998363</v>
      </c>
      <c r="J32" s="13">
        <f t="shared" si="0"/>
        <v>469.00000000000182</v>
      </c>
      <c r="K32" s="13">
        <f t="shared" si="0"/>
        <v>322.99999999998181</v>
      </c>
      <c r="L32" s="13">
        <f t="shared" si="0"/>
        <v>266.99999999997272</v>
      </c>
      <c r="M32" s="13">
        <f t="shared" si="0"/>
        <v>322.00000000001091</v>
      </c>
    </row>
    <row r="33" spans="1:13">
      <c r="A33" s="20"/>
      <c r="B33" s="12" t="s">
        <v>89</v>
      </c>
      <c r="D33" s="14">
        <f>+D32*D27</f>
        <v>99479.537672745806</v>
      </c>
      <c r="E33" s="14">
        <f t="shared" ref="E33:M33" si="1">+E32*E27</f>
        <v>96045.654650888348</v>
      </c>
      <c r="F33" s="14">
        <f t="shared" si="1"/>
        <v>83495.695373643364</v>
      </c>
      <c r="G33" s="14">
        <f t="shared" si="1"/>
        <v>80325.642684399631</v>
      </c>
      <c r="H33" s="14">
        <f t="shared" si="1"/>
        <v>99276.977210525627</v>
      </c>
      <c r="I33" s="14">
        <f t="shared" si="1"/>
        <v>134364.67826031064</v>
      </c>
      <c r="J33" s="14">
        <f t="shared" si="1"/>
        <v>102888.71729016663</v>
      </c>
      <c r="K33" s="14">
        <f t="shared" si="1"/>
        <v>108209.70170192925</v>
      </c>
      <c r="L33" s="14">
        <f t="shared" si="1"/>
        <v>89717.288520471979</v>
      </c>
      <c r="M33" s="14">
        <f t="shared" si="1"/>
        <v>115542.85066251876</v>
      </c>
    </row>
    <row r="34" spans="1:13">
      <c r="A34" s="20"/>
    </row>
    <row r="35" spans="1:13">
      <c r="A35" s="20"/>
      <c r="B35" s="11" t="s">
        <v>90</v>
      </c>
      <c r="E35" s="18">
        <f>((+E24-D24)*D30)</f>
        <v>-89606.070645606393</v>
      </c>
      <c r="F35" s="18">
        <f>((+F24-E24)*E30)</f>
        <v>57270.987508651102</v>
      </c>
      <c r="G35" s="18">
        <f>((+G24-F24)*F30)</f>
        <v>-33220.515654566567</v>
      </c>
      <c r="H35" s="18">
        <f>((+H24-G24)*G30)</f>
        <v>429336.19770823751</v>
      </c>
      <c r="I35" s="18">
        <f>((+I24-H24)*H30)</f>
        <v>232726.79371299481</v>
      </c>
      <c r="J35" s="18">
        <f>((+J24-I24)*I30)</f>
        <v>-1143493.7152621341</v>
      </c>
      <c r="K35" s="18">
        <f>((+K24-J24)*J30)</f>
        <v>1210235.9780042011</v>
      </c>
      <c r="L35" s="18">
        <f>((+L24-K24)*K30)</f>
        <v>-3609.4848131113795</v>
      </c>
      <c r="M35" s="18">
        <f>((+M24-L24)*L30)</f>
        <v>356681.56852542394</v>
      </c>
    </row>
    <row r="36" spans="1:13">
      <c r="A36" s="20"/>
      <c r="B36" s="11" t="s">
        <v>91</v>
      </c>
      <c r="E36" s="18">
        <f>(+E30-D30)*D24</f>
        <v>-256757.08317344767</v>
      </c>
      <c r="F36" s="18">
        <f>(+F30-E30)*E24</f>
        <v>-267582.45778846153</v>
      </c>
      <c r="G36" s="18">
        <f>(+G30-F30)*F24</f>
        <v>-346086.29372219485</v>
      </c>
      <c r="H36" s="18">
        <f>(+H30-G30)*G24</f>
        <v>593490.56606160605</v>
      </c>
      <c r="I36" s="18">
        <f>(+I30-H30)*H24</f>
        <v>-343433.32848596404</v>
      </c>
      <c r="J36" s="18">
        <f>(+J30-I30)*I24</f>
        <v>135009.17027094829</v>
      </c>
      <c r="K36" s="18">
        <f>(+K30-J30)*J24</f>
        <v>-224843.92986407774</v>
      </c>
      <c r="L36" s="18">
        <f>(+L30-K30)*K24</f>
        <v>-334752.07192752103</v>
      </c>
      <c r="M36" s="18">
        <f>(+M30-L30)*L24</f>
        <v>62834.045641173085</v>
      </c>
    </row>
    <row r="37" spans="1:13">
      <c r="A37" s="20"/>
      <c r="B37" s="11" t="s">
        <v>92</v>
      </c>
      <c r="E37" s="18">
        <f>+E8-D8-E36-E35</f>
        <v>1234.6538190526626</v>
      </c>
      <c r="F37" s="18">
        <f>+F8-E8-F36-F35</f>
        <v>-9981.8997201892198</v>
      </c>
      <c r="G37" s="18">
        <f>+G8-F8-G36-G35</f>
        <v>-1883.6106232399034</v>
      </c>
      <c r="H37" s="18">
        <f>+H8-G8-H36-H35</f>
        <v>91876.276230156014</v>
      </c>
      <c r="I37" s="18">
        <f>+I8-H8-I36-I35</f>
        <v>-22157.87522703092</v>
      </c>
      <c r="J37" s="18">
        <f>+J8-I8-J36-J35</f>
        <v>-36641.585008812603</v>
      </c>
      <c r="K37" s="18">
        <f>+K8-J8-K36-K35</f>
        <v>-96058.93814012385</v>
      </c>
      <c r="L37" s="18">
        <f>+L8-K8-L36-L35</f>
        <v>-5417.2032593673684</v>
      </c>
      <c r="M37" s="18">
        <f>+M8-L8-M36-M35</f>
        <v>8098.3258334029233</v>
      </c>
    </row>
    <row r="38" spans="1:13" ht="15.75" thickBot="1">
      <c r="A38" s="20"/>
      <c r="B38" s="11" t="s">
        <v>95</v>
      </c>
      <c r="E38" s="23">
        <f>SUM(E35:E37)</f>
        <v>-345128.5000000014</v>
      </c>
      <c r="F38" s="23">
        <f t="shared" ref="F38:M38" si="2">SUM(F35:F37)</f>
        <v>-220293.36999999965</v>
      </c>
      <c r="G38" s="23">
        <f t="shared" si="2"/>
        <v>-381190.42000000132</v>
      </c>
      <c r="H38" s="23">
        <f t="shared" si="2"/>
        <v>1114703.0399999996</v>
      </c>
      <c r="I38" s="23">
        <f t="shared" si="2"/>
        <v>-132864.41000000015</v>
      </c>
      <c r="J38" s="23">
        <f t="shared" si="2"/>
        <v>-1045126.1299999984</v>
      </c>
      <c r="K38" s="23">
        <f t="shared" si="2"/>
        <v>889333.10999999952</v>
      </c>
      <c r="L38" s="23">
        <f t="shared" si="2"/>
        <v>-343778.75999999978</v>
      </c>
      <c r="M38" s="23">
        <f t="shared" si="2"/>
        <v>427613.93999999994</v>
      </c>
    </row>
    <row r="39" spans="1:13" ht="15.75" thickTop="1">
      <c r="A39" s="20"/>
      <c r="B39" s="20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>
      <c r="A40" s="20"/>
      <c r="B40" s="20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>
      <c r="A41" s="19" t="s">
        <v>94</v>
      </c>
      <c r="B41" s="20" t="s">
        <v>1</v>
      </c>
      <c r="C41" s="20" t="s">
        <v>0</v>
      </c>
      <c r="D41" s="7">
        <v>182900.65</v>
      </c>
      <c r="E41" s="7">
        <v>145772.19999999995</v>
      </c>
      <c r="F41" s="7">
        <v>147321.50000000003</v>
      </c>
      <c r="G41" s="7">
        <v>111937.90000000001</v>
      </c>
      <c r="H41" s="7">
        <v>181256.2</v>
      </c>
      <c r="I41" s="7">
        <v>195351.46999999997</v>
      </c>
      <c r="J41" s="7">
        <v>211942</v>
      </c>
      <c r="K41" s="7">
        <v>201899</v>
      </c>
      <c r="L41" s="7">
        <v>187395</v>
      </c>
      <c r="M41" s="7">
        <v>285376.28000000009</v>
      </c>
    </row>
    <row r="42" spans="1:13">
      <c r="A42" s="19"/>
      <c r="B42" s="20" t="s">
        <v>3</v>
      </c>
      <c r="C42" s="20" t="s">
        <v>0</v>
      </c>
      <c r="D42" s="7">
        <v>4473</v>
      </c>
      <c r="E42" s="7">
        <v>6469.2</v>
      </c>
      <c r="F42" s="7">
        <v>4544.9999999999991</v>
      </c>
      <c r="G42" s="7">
        <v>2488.6000000000004</v>
      </c>
      <c r="H42" s="7">
        <v>5592.85</v>
      </c>
      <c r="I42" s="7">
        <v>7082.8899999999994</v>
      </c>
      <c r="J42" s="7">
        <v>88210.099999999962</v>
      </c>
      <c r="K42" s="7">
        <v>4510</v>
      </c>
      <c r="L42" s="7">
        <v>5675</v>
      </c>
      <c r="M42" s="7">
        <v>7913.74</v>
      </c>
    </row>
    <row r="43" spans="1:13">
      <c r="A43" s="19"/>
      <c r="B43" s="20" t="s">
        <v>5</v>
      </c>
      <c r="C43" s="20" t="s">
        <v>0</v>
      </c>
      <c r="D43" s="8">
        <v>178427.65</v>
      </c>
      <c r="E43" s="8">
        <v>139302.99999999994</v>
      </c>
      <c r="F43" s="8">
        <v>142776.50000000003</v>
      </c>
      <c r="G43" s="8">
        <v>109449.3</v>
      </c>
      <c r="H43" s="8">
        <v>175663.35</v>
      </c>
      <c r="I43" s="8">
        <v>188268.57999999996</v>
      </c>
      <c r="J43" s="8">
        <v>123731.90000000004</v>
      </c>
      <c r="K43" s="8">
        <v>197389</v>
      </c>
      <c r="L43" s="8">
        <v>181720</v>
      </c>
      <c r="M43" s="8">
        <v>277462.5400000001</v>
      </c>
    </row>
    <row r="44" spans="1:13">
      <c r="A44" s="19"/>
      <c r="B44" s="20" t="s">
        <v>7</v>
      </c>
      <c r="C44" s="20" t="s">
        <v>0</v>
      </c>
      <c r="D44" s="7">
        <v>0</v>
      </c>
      <c r="E44" s="7">
        <v>0</v>
      </c>
      <c r="F44" s="7">
        <v>0</v>
      </c>
      <c r="G44" s="7">
        <v>0</v>
      </c>
      <c r="H44" s="7">
        <v>5500</v>
      </c>
      <c r="I44" s="7">
        <v>5075</v>
      </c>
      <c r="J44" s="7">
        <v>1000</v>
      </c>
      <c r="K44" s="7">
        <v>6000</v>
      </c>
      <c r="L44" s="7">
        <v>500</v>
      </c>
      <c r="M44" s="7">
        <v>1500</v>
      </c>
    </row>
    <row r="45" spans="1:13">
      <c r="A45" s="19"/>
      <c r="B45" s="20" t="s">
        <v>9</v>
      </c>
      <c r="C45" s="20" t="s">
        <v>0</v>
      </c>
      <c r="D45" s="8">
        <v>178427.65</v>
      </c>
      <c r="E45" s="8">
        <v>139302.99999999994</v>
      </c>
      <c r="F45" s="8">
        <v>142776.50000000003</v>
      </c>
      <c r="G45" s="8">
        <v>109449.3</v>
      </c>
      <c r="H45" s="8">
        <v>181163.35</v>
      </c>
      <c r="I45" s="8">
        <v>193343.57999999996</v>
      </c>
      <c r="J45" s="8">
        <v>124731.90000000004</v>
      </c>
      <c r="K45" s="8">
        <v>203389</v>
      </c>
      <c r="L45" s="8">
        <v>182220</v>
      </c>
      <c r="M45" s="8">
        <v>278962.5400000001</v>
      </c>
    </row>
    <row r="46" spans="1:13">
      <c r="A46" s="19"/>
      <c r="B46" s="20" t="s">
        <v>11</v>
      </c>
      <c r="C46" s="20" t="s">
        <v>0</v>
      </c>
      <c r="D46" s="7">
        <v>8280</v>
      </c>
      <c r="E46" s="7">
        <v>6240</v>
      </c>
      <c r="F46" s="7">
        <v>5910</v>
      </c>
      <c r="G46" s="7">
        <v>5250</v>
      </c>
      <c r="H46" s="7">
        <v>7200</v>
      </c>
      <c r="I46" s="7">
        <v>7440</v>
      </c>
      <c r="J46" s="7">
        <v>6660</v>
      </c>
      <c r="K46" s="7">
        <v>7020</v>
      </c>
      <c r="L46" s="7">
        <v>5760</v>
      </c>
      <c r="M46" s="7">
        <v>7500</v>
      </c>
    </row>
    <row r="47" spans="1:13" ht="15.75" thickBot="1">
      <c r="A47" s="19"/>
      <c r="B47" s="20" t="s">
        <v>13</v>
      </c>
      <c r="C47" s="20" t="s">
        <v>0</v>
      </c>
      <c r="D47" s="22">
        <v>186707.65</v>
      </c>
      <c r="E47" s="22">
        <v>145542.99999999994</v>
      </c>
      <c r="F47" s="22">
        <v>148686.50000000003</v>
      </c>
      <c r="G47" s="22">
        <v>114699.3</v>
      </c>
      <c r="H47" s="22">
        <v>188363.35</v>
      </c>
      <c r="I47" s="22">
        <v>200783.57999999996</v>
      </c>
      <c r="J47" s="22">
        <v>131391.90000000002</v>
      </c>
      <c r="K47" s="22">
        <v>210409</v>
      </c>
      <c r="L47" s="22">
        <v>187980</v>
      </c>
      <c r="M47" s="22">
        <v>286462.5400000001</v>
      </c>
    </row>
    <row r="48" spans="1:13" ht="15.75" thickTop="1">
      <c r="A48" s="19"/>
      <c r="B48" s="20" t="s">
        <v>15</v>
      </c>
      <c r="C48" s="20" t="s">
        <v>0</v>
      </c>
      <c r="D48" s="9">
        <v>38218.979801999987</v>
      </c>
      <c r="E48" s="9">
        <v>28682.877868499992</v>
      </c>
      <c r="F48" s="9">
        <v>28975.011048000004</v>
      </c>
      <c r="G48" s="9">
        <v>26893.970531499996</v>
      </c>
      <c r="H48" s="9">
        <v>37173.787683089977</v>
      </c>
      <c r="I48" s="9">
        <v>35980.44437307999</v>
      </c>
      <c r="J48" s="9">
        <v>37249.580486499995</v>
      </c>
      <c r="K48" s="9">
        <v>40899.862404000014</v>
      </c>
      <c r="L48" s="9">
        <v>34880.815360999994</v>
      </c>
      <c r="M48" s="9">
        <v>49130.734933999993</v>
      </c>
    </row>
    <row r="49" spans="1:13">
      <c r="A49" s="19"/>
      <c r="B49" s="20" t="s">
        <v>17</v>
      </c>
      <c r="C49" s="20" t="s">
        <v>0</v>
      </c>
      <c r="D49" s="9">
        <v>46558</v>
      </c>
      <c r="E49" s="9">
        <v>32117.5</v>
      </c>
      <c r="F49" s="9">
        <v>36040.07</v>
      </c>
      <c r="G49" s="9">
        <v>25198.05</v>
      </c>
      <c r="H49" s="9">
        <v>44249.65</v>
      </c>
      <c r="I49" s="9">
        <v>51317.4</v>
      </c>
      <c r="J49" s="9">
        <v>51744.500000000007</v>
      </c>
      <c r="K49" s="9">
        <v>49375.039999999994</v>
      </c>
      <c r="L49" s="9">
        <v>48665.75</v>
      </c>
      <c r="M49" s="9">
        <v>72138.450000000012</v>
      </c>
    </row>
    <row r="50" spans="1:13">
      <c r="A50" s="19"/>
      <c r="B50" s="20" t="s">
        <v>19</v>
      </c>
      <c r="C50" s="20" t="s">
        <v>0</v>
      </c>
      <c r="D50" s="9">
        <v>4165.1499999999996</v>
      </c>
      <c r="E50" s="9">
        <v>9166.69</v>
      </c>
      <c r="F50" s="9">
        <v>10653.85</v>
      </c>
      <c r="G50" s="9">
        <v>8237.02</v>
      </c>
      <c r="H50" s="9">
        <v>20471.949999999997</v>
      </c>
      <c r="I50" s="9">
        <v>17640.97</v>
      </c>
      <c r="J50" s="9">
        <v>6653.38</v>
      </c>
      <c r="K50" s="9">
        <v>14648.39</v>
      </c>
      <c r="L50" s="9">
        <v>20023.129999999997</v>
      </c>
      <c r="M50" s="9">
        <v>25378.05</v>
      </c>
    </row>
    <row r="51" spans="1:13">
      <c r="A51" s="19"/>
      <c r="B51" s="20" t="s">
        <v>21</v>
      </c>
      <c r="C51" s="20" t="s">
        <v>0</v>
      </c>
      <c r="D51" s="9">
        <v>0</v>
      </c>
      <c r="E51" s="9">
        <v>0</v>
      </c>
      <c r="F51" s="9">
        <v>0</v>
      </c>
      <c r="G51" s="9">
        <v>0</v>
      </c>
      <c r="H51" s="9">
        <v>160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</row>
    <row r="52" spans="1:13">
      <c r="A52" s="19"/>
      <c r="B52" s="20" t="s">
        <v>23</v>
      </c>
      <c r="C52" s="20" t="s">
        <v>0</v>
      </c>
      <c r="D52" s="9">
        <v>-449.15999999999997</v>
      </c>
      <c r="E52" s="9">
        <v>-35</v>
      </c>
      <c r="F52" s="9">
        <v>-150</v>
      </c>
      <c r="G52" s="9">
        <v>320</v>
      </c>
      <c r="H52" s="9">
        <v>757.95</v>
      </c>
      <c r="I52" s="9">
        <v>718.25</v>
      </c>
      <c r="J52" s="9">
        <v>1370</v>
      </c>
      <c r="K52" s="9">
        <v>4464</v>
      </c>
      <c r="L52" s="9">
        <v>4683</v>
      </c>
      <c r="M52" s="9">
        <v>5301</v>
      </c>
    </row>
    <row r="53" spans="1:13">
      <c r="A53" s="19"/>
      <c r="B53" s="20" t="s">
        <v>25</v>
      </c>
      <c r="C53" s="20" t="s">
        <v>0</v>
      </c>
      <c r="D53" s="9">
        <v>7680.9700000000012</v>
      </c>
      <c r="E53" s="9">
        <v>4651.6632564000001</v>
      </c>
      <c r="F53" s="9">
        <v>4679.3599999999997</v>
      </c>
      <c r="G53" s="9">
        <v>4284.3999999999996</v>
      </c>
      <c r="H53" s="9">
        <v>6269.91</v>
      </c>
      <c r="I53" s="9">
        <v>7551.26</v>
      </c>
      <c r="J53" s="9">
        <v>6535.5</v>
      </c>
      <c r="K53" s="9">
        <v>6189.5</v>
      </c>
      <c r="L53" s="9">
        <v>5799.5</v>
      </c>
      <c r="M53" s="9">
        <v>8525.5</v>
      </c>
    </row>
    <row r="54" spans="1:13">
      <c r="A54" s="19"/>
      <c r="B54" s="20" t="s">
        <v>27</v>
      </c>
      <c r="C54" s="20" t="s">
        <v>0</v>
      </c>
      <c r="D54" s="2">
        <v>1569.0000000000016</v>
      </c>
      <c r="E54" s="2">
        <v>1194.0000000000005</v>
      </c>
      <c r="F54" s="2">
        <v>1141.0000000000032</v>
      </c>
      <c r="G54" s="2">
        <v>987.00000000000057</v>
      </c>
      <c r="H54" s="2">
        <v>1413.0000000000034</v>
      </c>
      <c r="I54" s="2">
        <v>1573.9999999999995</v>
      </c>
      <c r="J54" s="2">
        <v>1443.0000000000043</v>
      </c>
      <c r="K54" s="2">
        <v>1521.0000000000018</v>
      </c>
      <c r="L54" s="2">
        <v>1483.0000000000005</v>
      </c>
      <c r="M54" s="2">
        <v>1904.0000000000002</v>
      </c>
    </row>
    <row r="55" spans="1:13">
      <c r="A55" s="19"/>
      <c r="B55" s="20" t="s">
        <v>29</v>
      </c>
      <c r="C55" s="20" t="s">
        <v>0</v>
      </c>
      <c r="D55" s="2">
        <v>1593.0000000000034</v>
      </c>
      <c r="E55" s="2">
        <v>1198.0000000000007</v>
      </c>
      <c r="F55" s="2">
        <v>1150.0000000000025</v>
      </c>
      <c r="G55" s="2">
        <v>988.00000000000057</v>
      </c>
      <c r="H55" s="2">
        <v>1421.000000000003</v>
      </c>
      <c r="I55" s="2">
        <v>1604.9999999999991</v>
      </c>
      <c r="J55" s="2">
        <v>1474.0000000000041</v>
      </c>
      <c r="K55" s="2">
        <v>1540.000000000002</v>
      </c>
      <c r="L55" s="2">
        <v>1504.0000000000009</v>
      </c>
      <c r="M55" s="2">
        <v>1943.9999999999995</v>
      </c>
    </row>
    <row r="56" spans="1:13">
      <c r="A56" s="19"/>
      <c r="B56" s="20" t="s">
        <v>31</v>
      </c>
      <c r="C56" s="20" t="s">
        <v>0</v>
      </c>
      <c r="D56" s="2">
        <v>277</v>
      </c>
      <c r="E56" s="2">
        <v>218</v>
      </c>
      <c r="F56" s="2">
        <v>200</v>
      </c>
      <c r="G56" s="2">
        <v>177</v>
      </c>
      <c r="H56" s="2">
        <v>257</v>
      </c>
      <c r="I56" s="2">
        <v>276</v>
      </c>
      <c r="J56" s="2">
        <v>237</v>
      </c>
      <c r="K56" s="2">
        <v>249</v>
      </c>
      <c r="L56" s="2">
        <v>249</v>
      </c>
      <c r="M56" s="2">
        <v>312</v>
      </c>
    </row>
    <row r="57" spans="1:13">
      <c r="A57" s="19"/>
      <c r="B57" s="20" t="s">
        <v>33</v>
      </c>
      <c r="C57" s="20" t="s">
        <v>0</v>
      </c>
      <c r="D57" s="10">
        <v>5.6642599277978398</v>
      </c>
      <c r="E57" s="10">
        <v>5.4770642201834887</v>
      </c>
      <c r="F57" s="10">
        <v>5.7050000000000161</v>
      </c>
      <c r="G57" s="10">
        <v>5.5762711864406809</v>
      </c>
      <c r="H57" s="10">
        <v>5.4980544747081845</v>
      </c>
      <c r="I57" s="10">
        <v>5.7028985507246359</v>
      </c>
      <c r="J57" s="10">
        <v>6.0886075949367271</v>
      </c>
      <c r="K57" s="10">
        <v>6.1084337349397666</v>
      </c>
      <c r="L57" s="10">
        <v>5.9558232931726929</v>
      </c>
      <c r="M57" s="10">
        <v>6.1025641025641031</v>
      </c>
    </row>
    <row r="58" spans="1:13">
      <c r="A58" s="19"/>
      <c r="B58" s="20" t="s">
        <v>35</v>
      </c>
      <c r="C58" s="20" t="s">
        <v>0</v>
      </c>
      <c r="D58" s="10">
        <v>5.7509025270758247</v>
      </c>
      <c r="E58" s="10">
        <v>5.4954128440367001</v>
      </c>
      <c r="F58" s="10">
        <v>5.7500000000000124</v>
      </c>
      <c r="G58" s="10">
        <v>5.5819209039548054</v>
      </c>
      <c r="H58" s="10">
        <v>5.5291828793774433</v>
      </c>
      <c r="I58" s="10">
        <v>5.8152173913043441</v>
      </c>
      <c r="J58" s="10">
        <v>6.2194092827004388</v>
      </c>
      <c r="K58" s="10">
        <v>6.1847389558233017</v>
      </c>
      <c r="L58" s="10">
        <v>6.0401606425702852</v>
      </c>
      <c r="M58" s="10">
        <v>6.2307692307692291</v>
      </c>
    </row>
    <row r="59" spans="1:13">
      <c r="A59" s="19"/>
      <c r="B59" s="20" t="s">
        <v>37</v>
      </c>
      <c r="C59" s="20" t="s">
        <v>0</v>
      </c>
      <c r="D59" s="7">
        <v>660.29115523465703</v>
      </c>
      <c r="E59" s="7">
        <v>668.67981651376124</v>
      </c>
      <c r="F59" s="7">
        <v>736.60750000000019</v>
      </c>
      <c r="G59" s="7">
        <v>632.4175141242938</v>
      </c>
      <c r="H59" s="7">
        <v>705.27704280155649</v>
      </c>
      <c r="I59" s="7">
        <v>707.79518115942017</v>
      </c>
      <c r="J59" s="7">
        <v>894.27004219409287</v>
      </c>
      <c r="K59" s="7">
        <v>810.83935742971892</v>
      </c>
      <c r="L59" s="7">
        <v>752.59036144578317</v>
      </c>
      <c r="M59" s="7">
        <v>914.66756410256437</v>
      </c>
    </row>
    <row r="60" spans="1:13">
      <c r="A60" s="19"/>
      <c r="B60" s="20" t="s">
        <v>39</v>
      </c>
      <c r="C60" s="20" t="s">
        <v>0</v>
      </c>
      <c r="D60" s="7">
        <v>16.148014440433212</v>
      </c>
      <c r="E60" s="7">
        <v>29.675229357798166</v>
      </c>
      <c r="F60" s="7">
        <v>22.724999999999994</v>
      </c>
      <c r="G60" s="7">
        <v>14.059887005649719</v>
      </c>
      <c r="H60" s="7">
        <v>21.76206225680934</v>
      </c>
      <c r="I60" s="7">
        <v>25.662644927536231</v>
      </c>
      <c r="J60" s="7">
        <v>372.19451476793233</v>
      </c>
      <c r="K60" s="7">
        <v>18.112449799196789</v>
      </c>
      <c r="L60" s="7">
        <v>22.791164658634539</v>
      </c>
      <c r="M60" s="7">
        <v>25.364551282051281</v>
      </c>
    </row>
    <row r="61" spans="1:13">
      <c r="A61" s="19"/>
      <c r="B61" s="20" t="s">
        <v>41</v>
      </c>
      <c r="C61" s="20" t="s">
        <v>0</v>
      </c>
      <c r="D61" s="8">
        <v>644.14314079422377</v>
      </c>
      <c r="E61" s="8">
        <v>639.00458715596312</v>
      </c>
      <c r="F61" s="8">
        <v>713.88250000000016</v>
      </c>
      <c r="G61" s="8">
        <v>618.35762711864413</v>
      </c>
      <c r="H61" s="8">
        <v>683.51498054474712</v>
      </c>
      <c r="I61" s="8">
        <v>682.13253623188393</v>
      </c>
      <c r="J61" s="8">
        <v>522.07552742616053</v>
      </c>
      <c r="K61" s="8">
        <v>792.72690763052208</v>
      </c>
      <c r="L61" s="8">
        <v>729.79919678714862</v>
      </c>
      <c r="M61" s="8">
        <v>889.30301282051312</v>
      </c>
    </row>
    <row r="62" spans="1:13">
      <c r="A62" s="19"/>
      <c r="B62" s="20" t="s">
        <v>43</v>
      </c>
      <c r="C62" s="20" t="s">
        <v>0</v>
      </c>
      <c r="D62" s="7">
        <v>0</v>
      </c>
      <c r="E62" s="7">
        <v>0</v>
      </c>
      <c r="F62" s="7">
        <v>0</v>
      </c>
      <c r="G62" s="7">
        <v>0</v>
      </c>
      <c r="H62" s="7">
        <v>21.40077821011673</v>
      </c>
      <c r="I62" s="7">
        <v>18.387681159420289</v>
      </c>
      <c r="J62" s="7">
        <v>4.2194092827004219</v>
      </c>
      <c r="K62" s="7">
        <v>24.096385542168676</v>
      </c>
      <c r="L62" s="7">
        <v>2.0080321285140563</v>
      </c>
      <c r="M62" s="7">
        <v>4.8076923076923075</v>
      </c>
    </row>
    <row r="63" spans="1:13">
      <c r="A63" s="19"/>
      <c r="B63" s="20" t="s">
        <v>45</v>
      </c>
      <c r="C63" s="20" t="s">
        <v>0</v>
      </c>
      <c r="D63" s="8">
        <v>644.14314079422377</v>
      </c>
      <c r="E63" s="8">
        <v>639.00458715596312</v>
      </c>
      <c r="F63" s="8">
        <v>713.88250000000016</v>
      </c>
      <c r="G63" s="8">
        <v>618.35762711864413</v>
      </c>
      <c r="H63" s="8">
        <v>704.91575875486387</v>
      </c>
      <c r="I63" s="8">
        <v>700.52021739130419</v>
      </c>
      <c r="J63" s="8">
        <v>526.29493670886097</v>
      </c>
      <c r="K63" s="8">
        <v>816.8232931726908</v>
      </c>
      <c r="L63" s="8">
        <v>731.80722891566268</v>
      </c>
      <c r="M63" s="8">
        <v>894.11070512820538</v>
      </c>
    </row>
    <row r="64" spans="1:13">
      <c r="A64" s="19"/>
      <c r="B64" s="20" t="s">
        <v>47</v>
      </c>
      <c r="C64" s="20" t="s">
        <v>0</v>
      </c>
      <c r="D64" s="7">
        <v>29.891696750902526</v>
      </c>
      <c r="E64" s="7">
        <v>28.623853211009173</v>
      </c>
      <c r="F64" s="7">
        <v>29.55</v>
      </c>
      <c r="G64" s="7">
        <v>29.661016949152543</v>
      </c>
      <c r="H64" s="7">
        <v>28.01556420233463</v>
      </c>
      <c r="I64" s="7">
        <v>26.956521739130434</v>
      </c>
      <c r="J64" s="7">
        <v>28.101265822784811</v>
      </c>
      <c r="K64" s="7">
        <v>28.192771084337348</v>
      </c>
      <c r="L64" s="7">
        <v>23.132530120481928</v>
      </c>
      <c r="M64" s="7">
        <v>24.03846153846154</v>
      </c>
    </row>
    <row r="65" spans="1:13" ht="15.75" thickBot="1">
      <c r="A65" s="19"/>
      <c r="B65" s="20" t="s">
        <v>49</v>
      </c>
      <c r="C65" s="20" t="s">
        <v>0</v>
      </c>
      <c r="D65" s="22">
        <v>674.03483754512638</v>
      </c>
      <c r="E65" s="22">
        <v>667.6284403669722</v>
      </c>
      <c r="F65" s="22">
        <v>743.43250000000012</v>
      </c>
      <c r="G65" s="22">
        <v>648.01864406779657</v>
      </c>
      <c r="H65" s="22">
        <v>732.93132295719852</v>
      </c>
      <c r="I65" s="22">
        <v>727.47673913043468</v>
      </c>
      <c r="J65" s="22">
        <v>554.39620253164571</v>
      </c>
      <c r="K65" s="22">
        <v>845.01606425702812</v>
      </c>
      <c r="L65" s="22">
        <v>754.93975903614455</v>
      </c>
      <c r="M65" s="22">
        <v>918.14916666666693</v>
      </c>
    </row>
    <row r="66" spans="1:13" ht="15.75" thickTop="1">
      <c r="A66" s="19"/>
      <c r="B66" s="20" t="s">
        <v>51</v>
      </c>
      <c r="C66" s="20" t="s">
        <v>0</v>
      </c>
      <c r="D66" s="9">
        <v>112.0073132454486</v>
      </c>
      <c r="E66" s="9">
        <v>116.27963272120189</v>
      </c>
      <c r="F66" s="9">
        <v>124.15347826086932</v>
      </c>
      <c r="G66" s="9">
        <v>110.77864372469629</v>
      </c>
      <c r="H66" s="9">
        <v>123.61952850105534</v>
      </c>
      <c r="I66" s="9">
        <v>117.3012959501558</v>
      </c>
      <c r="J66" s="9">
        <v>83.942944369063568</v>
      </c>
      <c r="K66" s="9">
        <v>128.17467532467515</v>
      </c>
      <c r="L66" s="9">
        <v>120.8244680851063</v>
      </c>
      <c r="M66" s="9">
        <v>142.72764403292189</v>
      </c>
    </row>
    <row r="67" spans="1:13">
      <c r="A67" s="19"/>
      <c r="B67" s="20" t="s">
        <v>53</v>
      </c>
      <c r="C67" s="20" t="s">
        <v>0</v>
      </c>
      <c r="D67" s="15">
        <v>2.4455899965363709E-2</v>
      </c>
      <c r="E67" s="15">
        <v>4.4378832177877553E-2</v>
      </c>
      <c r="F67" s="15">
        <v>3.0850894132899803E-2</v>
      </c>
      <c r="G67" s="15">
        <v>2.2231969690337233E-2</v>
      </c>
      <c r="H67" s="15">
        <v>3.0856047958635346E-2</v>
      </c>
      <c r="I67" s="15">
        <v>3.6257162538884405E-2</v>
      </c>
      <c r="J67" s="15">
        <v>0.41619924318917423</v>
      </c>
      <c r="K67" s="15">
        <v>2.2337901624079365E-2</v>
      </c>
      <c r="L67" s="15">
        <v>3.0283625496944955E-2</v>
      </c>
      <c r="M67" s="15">
        <v>2.7730896204828225E-2</v>
      </c>
    </row>
    <row r="68" spans="1:13">
      <c r="A68" s="19"/>
      <c r="B68" s="20" t="s">
        <v>55</v>
      </c>
      <c r="C68" s="20" t="s">
        <v>0</v>
      </c>
      <c r="D68" s="15">
        <v>2.4455899965363709E-2</v>
      </c>
      <c r="E68" s="15">
        <v>4.4378832177877553E-2</v>
      </c>
      <c r="F68" s="15">
        <v>3.0850894132899803E-2</v>
      </c>
      <c r="G68" s="15">
        <v>2.2231969690337233E-2</v>
      </c>
      <c r="H68" s="15">
        <v>2.994733240449313E-2</v>
      </c>
      <c r="I68" s="15">
        <v>3.5339094681455997E-2</v>
      </c>
      <c r="J68" s="15">
        <v>0.41424472391543221</v>
      </c>
      <c r="K68" s="15">
        <v>2.169322603764328E-2</v>
      </c>
      <c r="L68" s="15">
        <v>3.0203038931318024E-2</v>
      </c>
      <c r="M68" s="15">
        <v>2.7585898701698159E-2</v>
      </c>
    </row>
    <row r="69" spans="1:13">
      <c r="A69" s="19"/>
      <c r="B69" s="20" t="s">
        <v>57</v>
      </c>
      <c r="C69" s="20" t="s">
        <v>0</v>
      </c>
      <c r="D69" s="16">
        <v>277</v>
      </c>
      <c r="E69" s="16">
        <v>218</v>
      </c>
      <c r="F69" s="16">
        <v>200</v>
      </c>
      <c r="G69" s="16">
        <v>177</v>
      </c>
      <c r="H69" s="16">
        <v>257</v>
      </c>
      <c r="I69" s="16">
        <v>276</v>
      </c>
      <c r="J69" s="16">
        <v>237</v>
      </c>
      <c r="K69" s="16">
        <v>249</v>
      </c>
      <c r="L69" s="16">
        <v>249</v>
      </c>
      <c r="M69" s="16">
        <v>312</v>
      </c>
    </row>
    <row r="70" spans="1:13">
      <c r="B70" s="20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>
      <c r="B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B72" s="12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4" spans="1:13">
      <c r="B74" s="11"/>
      <c r="E74" s="18"/>
      <c r="F74" s="18"/>
      <c r="G74" s="18"/>
      <c r="H74" s="18"/>
      <c r="I74" s="18"/>
      <c r="J74" s="18"/>
      <c r="K74" s="18"/>
      <c r="L74" s="18"/>
      <c r="M74" s="18"/>
    </row>
    <row r="75" spans="1:13">
      <c r="B75" s="11"/>
      <c r="E75" s="18"/>
      <c r="F75" s="18"/>
      <c r="G75" s="18"/>
      <c r="H75" s="18"/>
      <c r="I75" s="18"/>
      <c r="J75" s="18"/>
      <c r="K75" s="18"/>
      <c r="L75" s="18"/>
      <c r="M75" s="18"/>
    </row>
    <row r="76" spans="1:13">
      <c r="B76" s="11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5.75" thickBot="1">
      <c r="B77" s="11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5.75" thickTop="1"/>
  </sheetData>
  <mergeCells count="2">
    <mergeCell ref="A2:A30"/>
    <mergeCell ref="A41:A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UM Total</vt:lpstr>
      <vt:lpstr>By Campus</vt:lpstr>
      <vt:lpstr>By Tuition Type</vt:lpstr>
      <vt:lpstr>By Academic Year &amp; Campus</vt:lpstr>
      <vt:lpstr>By Summer &amp; Campus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Lasiter, Paul</dc:creator>
  <cp:lastModifiedBy>Lasiter, Paul</cp:lastModifiedBy>
  <dcterms:created xsi:type="dcterms:W3CDTF">2023-11-06T16:56:13Z</dcterms:created>
  <dcterms:modified xsi:type="dcterms:W3CDTF">2023-11-06T18:06:46Z</dcterms:modified>
</cp:coreProperties>
</file>