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030" activeTab="0"/>
  </bookViews>
  <sheets>
    <sheet name="landscape" sheetId="1" r:id="rId1"/>
  </sheets>
  <definedNames>
    <definedName name="_xlnm.Print_Area" localSheetId="0">'landscape'!$A$2:$L$92</definedName>
    <definedName name="_xlnm.Print_Titles" localSheetId="0">'landscape'!$1:$9</definedName>
  </definedNames>
  <calcPr fullCalcOnLoad="1"/>
</workbook>
</file>

<file path=xl/sharedStrings.xml><?xml version="1.0" encoding="utf-8"?>
<sst xmlns="http://schemas.openxmlformats.org/spreadsheetml/2006/main" count="129" uniqueCount="95">
  <si>
    <t>Project Title:</t>
  </si>
  <si>
    <t>Agency Name:</t>
  </si>
  <si>
    <t>Program Name:</t>
  </si>
  <si>
    <t>Agency Priority:</t>
  </si>
  <si>
    <t>Brief Description of Project:</t>
  </si>
  <si>
    <t>This Project:</t>
  </si>
  <si>
    <t>Is an Original Facility</t>
  </si>
  <si>
    <t>Improves an Existing Facility</t>
  </si>
  <si>
    <t>Replaces an Existing Facility</t>
  </si>
  <si>
    <t>Major Maintenance Class:</t>
  </si>
  <si>
    <t>Class I</t>
  </si>
  <si>
    <t>Class II</t>
  </si>
  <si>
    <t>Class III</t>
  </si>
  <si>
    <t>Location:</t>
  </si>
  <si>
    <t>Site on owned property</t>
  </si>
  <si>
    <t>Site to be selected</t>
  </si>
  <si>
    <t>Site already selected</t>
  </si>
  <si>
    <t>Outside of 100 yr flood plain</t>
  </si>
  <si>
    <t>Utilities already available</t>
  </si>
  <si>
    <t>Access already available</t>
  </si>
  <si>
    <t>Project Funding:</t>
  </si>
  <si>
    <t>fund</t>
  </si>
  <si>
    <t>amount</t>
  </si>
  <si>
    <t>General Description:</t>
  </si>
  <si>
    <t>Impact on Existing Facilities:</t>
  </si>
  <si>
    <t>Functional Space Requirements:</t>
  </si>
  <si>
    <t>Rationale for Selection of Particular Alternative:</t>
  </si>
  <si>
    <t>Costs Upon Completion:</t>
  </si>
  <si>
    <t>Operating Costs</t>
  </si>
  <si>
    <t>Personal Services</t>
  </si>
  <si>
    <t>Maint Expenses</t>
  </si>
  <si>
    <t>Costs:</t>
  </si>
  <si>
    <t>Funding:</t>
  </si>
  <si>
    <t>FTE:</t>
  </si>
  <si>
    <t>Long Range Building Program</t>
  </si>
  <si>
    <t>Department:</t>
  </si>
  <si>
    <t>type</t>
  </si>
  <si>
    <t>---</t>
  </si>
  <si>
    <t>Statewide Priority:</t>
  </si>
  <si>
    <t>Completion Date:</t>
  </si>
  <si>
    <t>Agency No:</t>
  </si>
  <si>
    <t>Program No:</t>
  </si>
  <si>
    <t>Total Costs:</t>
  </si>
  <si>
    <t>Total Funding:</t>
  </si>
  <si>
    <t>Estimated Cost of Project:</t>
  </si>
  <si>
    <t>1.  Land Acquisition:</t>
  </si>
  <si>
    <t>2.  Site Investigation:</t>
  </si>
  <si>
    <t>3.  Consultant Services:</t>
  </si>
  <si>
    <t>4.  Construction Costs:</t>
  </si>
  <si>
    <t>5.  Site Development:</t>
  </si>
  <si>
    <t>6.  Utilities:</t>
  </si>
  <si>
    <t>7.  Telecomm. Systems:</t>
  </si>
  <si>
    <t>8.  Furnishings &amp; Equipment</t>
  </si>
  <si>
    <t>9.  Contingency:</t>
  </si>
  <si>
    <t>12.  Commissioning:</t>
  </si>
  <si>
    <t>15.  Other:</t>
  </si>
  <si>
    <t>10.  A&amp;E Supervisory Fee:</t>
  </si>
  <si>
    <t>11.  Construction Mgmt:</t>
  </si>
  <si>
    <t>13.  Construction Testing:</t>
  </si>
  <si>
    <t>14.  Percent for the Arts:</t>
  </si>
  <si>
    <t>Total Estimated Cost:</t>
  </si>
  <si>
    <t>Fund</t>
  </si>
  <si>
    <t>Amount</t>
  </si>
  <si>
    <t>Cash/Bonded</t>
  </si>
  <si>
    <t>Bill Number</t>
  </si>
  <si>
    <t>C</t>
  </si>
  <si>
    <t>HB 0005</t>
  </si>
  <si>
    <t>DESCRIPTION OF FACILITY:</t>
  </si>
  <si>
    <t>EXPLANATION OF PROBLEM BEING ADDRESSED:</t>
  </si>
  <si>
    <t>ALTERNATIVES CONSIDERED:</t>
  </si>
  <si>
    <t>GENERAL NARRATIVE:</t>
  </si>
  <si>
    <t>NA</t>
  </si>
  <si>
    <t>2011 Biennium:</t>
  </si>
  <si>
    <t>2013 Biennium:</t>
  </si>
  <si>
    <t>THE UNIVERSITY OF MONTANA</t>
  </si>
  <si>
    <t>2010-2011 Biennium</t>
  </si>
  <si>
    <t>The new Native American Center will address these issues by providing appropriate and adequate space to house current programs and activities as well as allow for necessary growth in them.  The Garden Level (Basement) space is designed, once completed, to provide four medium-size classrooms (30-40 students), a conference room (15-20 people), and one large lecture room (60-80 students), as well as student study space.  Such teaching and study space on campus is in short supply, and the completion of this Garden Level will add a significant block of that space to the University’s inventory.  This space will be used both by Native American Studies Department courses and by courses taught by other departments as well.</t>
  </si>
  <si>
    <t>INSTRUCTION</t>
  </si>
  <si>
    <t>Capital Projects Detail</t>
  </si>
  <si>
    <t>General Fund</t>
  </si>
  <si>
    <t>This project requests funding assistance in the construction of the Native American Center on the Missoula Campus.</t>
  </si>
  <si>
    <t>05007</t>
  </si>
  <si>
    <t>Fully funding the request allows for the additive alternate to finish out the basement floor to be awarded and the funding of the furniture and equipment needs of the facility.  Additionally, fully funding the request will limit the major donor to $6,000,000 in support and will allow The University to reallocate its $1,200,000 commitment for other critical academic needs.</t>
  </si>
  <si>
    <t>30,400 GSF</t>
  </si>
  <si>
    <t xml:space="preserve">Request For Partial Funding of the Native American Center </t>
  </si>
  <si>
    <t xml:space="preserve">The project is currently to be funded with non-state funds.  The dramatic increase in construction costs over the last five years has resulted in the project budget being able to finish only the first two floors, leaving the basement shelled out and no funding for furniture and equipment.  The funding agreement to proceed to bidding and award requires The University and the donor to enter into an internal loan for an additional $1,200,000 each.  The project is currently funded for $8,400,000.  </t>
  </si>
  <si>
    <t>1.  Fund the request
2.  Partially fund the project</t>
  </si>
  <si>
    <t>3.  Do not fund the request.</t>
  </si>
  <si>
    <t xml:space="preserve">The University of Montana currently houses its rapidly growing Native American Studies Program in cramped quarters that no longer can handle the number of faculty, let alone students who are involved in the Native American Studies Department.  That facility has no classroom space.  The American Indian Support Services Office, created with the mission of helping Indian students succeed academically, is located in a separate building, also in cramped space. Most of the Native American Student organizations on campus have no space on campus of their own.  </t>
  </si>
  <si>
    <t xml:space="preserve">The Native American Center's current design is 30,400 GSF, and will consist of three floors.  Currently, the first floor and second floor are the only floors that will be entirely finished within the scope of the project.  </t>
  </si>
  <si>
    <t xml:space="preserve">The house in which the Native American Center resides will be vacated upon completion of the new facility and the old space reverted to the campus for reallocation.                                                                                                                                           </t>
  </si>
  <si>
    <t xml:space="preserve">The 59th Legislature increased the Spending Authority to $6,000,000 for the Native American Center.  LA Olson and A&amp;E Architects are the architects of record and have been instructed to proceed with documentation to bidding and have updated the cost estimate for the project. The architect originally developed a design through schematics which was accepted by all of the tribes and the building committee.  The project was then held at schematics until fund raising developed to support the project.  This phase took an additional three and a half years until the Foundation felt it had secured $6,000,000 in private funds.  The architect was reactivated and the new estimates came in at $9,700,000.  The project was pared back to a total project of $8,700,000.  The University has obtained a budget amendment to increase the Spending Authority to $10,000,000.  The project is to be funded with $7,200,000 from private donations and $1,350,000 in University funds. </t>
  </si>
  <si>
    <t xml:space="preserve">The project which the University is proceeding on does not include the finish out of the basement area or funding the furniture, fixtures and equipment.  This request is for the State to provide $3,700,000 of funding to allow the project to add in the finish out of the basement, the inclusion of furniture, fixtures and equipment, and to relieve The University and the Donors of an additional $2,400,000 of funding commitment.  The University is requesting assistance with the $3,700,000 in funding because it is trying to keep faith with the Donors of the original request of $6,000,000 and the University has pressing academic needs for the $1,200,000 of additional commitment.  The following is a brief description of the Native American Center's program and needs. </t>
  </si>
  <si>
    <t>01</t>
  </si>
  <si>
    <t>2015 Biennium:</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</si>
</sst>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quot;$&quot;#,##0.0"/>
    <numFmt numFmtId="170" formatCode="&quot;$&quot;#,##0.00"/>
  </numFmts>
  <fonts count="11">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2"/>
      <name val="Arial"/>
      <family val="2"/>
    </font>
    <font>
      <sz val="9"/>
      <name val="Arial"/>
      <family val="0"/>
    </font>
    <font>
      <u val="single"/>
      <sz val="10"/>
      <name val="Arial"/>
      <family val="0"/>
    </font>
    <font>
      <b/>
      <u val="single"/>
      <sz val="10"/>
      <name val="Arial"/>
      <family val="2"/>
    </font>
    <font>
      <b/>
      <sz val="10"/>
      <color indexed="22"/>
      <name val="Arial"/>
      <family val="2"/>
    </font>
    <font>
      <sz val="10"/>
      <color indexed="22"/>
      <name val="Arial"/>
      <family val="2"/>
    </font>
  </fonts>
  <fills count="3">
    <fill>
      <patternFill/>
    </fill>
    <fill>
      <patternFill patternType="gray125"/>
    </fill>
    <fill>
      <patternFill patternType="solid">
        <fgColor indexed="22"/>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style="double"/>
    </border>
    <border>
      <left>
        <color indexed="63"/>
      </left>
      <right style="thin"/>
      <top style="thin"/>
      <bottom style="double"/>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
      <left style="thin"/>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1" xfId="0" applyBorder="1" applyAlignment="1">
      <alignment horizontal="center"/>
    </xf>
    <xf numFmtId="0" fontId="0" fillId="0" borderId="0" xfId="0" applyAlignment="1">
      <alignment horizontal="right"/>
    </xf>
    <xf numFmtId="0" fontId="0" fillId="0" borderId="2" xfId="0" applyBorder="1" applyAlignment="1">
      <alignment/>
    </xf>
    <xf numFmtId="0" fontId="0" fillId="0" borderId="0" xfId="0" applyAlignment="1">
      <alignment/>
    </xf>
    <xf numFmtId="0" fontId="0" fillId="0" borderId="3" xfId="0" applyBorder="1" applyAlignment="1">
      <alignment horizontal="center"/>
    </xf>
    <xf numFmtId="0" fontId="0" fillId="0" borderId="0" xfId="0" applyBorder="1" applyAlignment="1">
      <alignment/>
    </xf>
    <xf numFmtId="0" fontId="5" fillId="0" borderId="0" xfId="0" applyFont="1" applyAlignment="1">
      <alignment/>
    </xf>
    <xf numFmtId="0" fontId="5" fillId="0" borderId="0" xfId="0" applyFont="1" applyAlignment="1">
      <alignment horizontal="right"/>
    </xf>
    <xf numFmtId="2" fontId="0" fillId="0" borderId="3" xfId="0" applyNumberFormat="1" applyBorder="1" applyAlignment="1">
      <alignment/>
    </xf>
    <xf numFmtId="0" fontId="0" fillId="0" borderId="0" xfId="0" applyBorder="1" applyAlignment="1">
      <alignment horizontal="center"/>
    </xf>
    <xf numFmtId="164" fontId="0" fillId="0" borderId="0" xfId="0" applyNumberFormat="1" applyAlignment="1">
      <alignment/>
    </xf>
    <xf numFmtId="164" fontId="0" fillId="0" borderId="2" xfId="0" applyNumberFormat="1" applyBorder="1" applyAlignment="1">
      <alignment/>
    </xf>
    <xf numFmtId="164" fontId="0" fillId="0" borderId="4" xfId="0" applyNumberFormat="1" applyBorder="1" applyAlignment="1">
      <alignment/>
    </xf>
    <xf numFmtId="0" fontId="0" fillId="0" borderId="5" xfId="0" applyBorder="1" applyAlignment="1">
      <alignment/>
    </xf>
    <xf numFmtId="14" fontId="0" fillId="0" borderId="1" xfId="0" applyNumberFormat="1" applyBorder="1" applyAlignment="1">
      <alignment horizontal="center"/>
    </xf>
    <xf numFmtId="0" fontId="0" fillId="0" borderId="0" xfId="0" applyBorder="1" applyAlignment="1">
      <alignment horizontal="left"/>
    </xf>
    <xf numFmtId="0" fontId="1" fillId="0" borderId="0" xfId="0" applyFont="1" applyAlignment="1">
      <alignment horizontal="left"/>
    </xf>
    <xf numFmtId="0" fontId="0" fillId="0" borderId="1" xfId="0" applyBorder="1" applyAlignment="1">
      <alignment/>
    </xf>
    <xf numFmtId="0" fontId="0" fillId="0" borderId="0" xfId="0" applyAlignment="1">
      <alignment horizontal="center"/>
    </xf>
    <xf numFmtId="0" fontId="0" fillId="0" borderId="0" xfId="0" applyAlignment="1">
      <alignment horizontal="left"/>
    </xf>
    <xf numFmtId="164" fontId="0" fillId="0" borderId="0" xfId="0" applyNumberFormat="1" applyBorder="1" applyAlignment="1">
      <alignment/>
    </xf>
    <xf numFmtId="164" fontId="0" fillId="0" borderId="0" xfId="0" applyNumberFormat="1" applyBorder="1" applyAlignment="1">
      <alignment horizontal="center"/>
    </xf>
    <xf numFmtId="164" fontId="0" fillId="0" borderId="6" xfId="0" applyNumberFormat="1" applyBorder="1" applyAlignment="1">
      <alignment horizontal="center"/>
    </xf>
    <xf numFmtId="0" fontId="0" fillId="0" borderId="6" xfId="0" applyNumberFormat="1" applyBorder="1" applyAlignment="1">
      <alignment/>
    </xf>
    <xf numFmtId="0" fontId="0" fillId="0" borderId="7" xfId="0" applyNumberFormat="1" applyBorder="1" applyAlignment="1">
      <alignment/>
    </xf>
    <xf numFmtId="0" fontId="0" fillId="0" borderId="0" xfId="0" applyBorder="1" applyAlignment="1" quotePrefix="1">
      <alignment horizontal="right"/>
    </xf>
    <xf numFmtId="0" fontId="0" fillId="0" borderId="0" xfId="0" applyBorder="1" applyAlignment="1" quotePrefix="1">
      <alignment/>
    </xf>
    <xf numFmtId="164" fontId="0" fillId="0" borderId="3" xfId="0" applyNumberFormat="1" applyBorder="1" applyAlignment="1">
      <alignment/>
    </xf>
    <xf numFmtId="164" fontId="0" fillId="0" borderId="0" xfId="0" applyNumberFormat="1" applyAlignment="1">
      <alignment horizontal="center"/>
    </xf>
    <xf numFmtId="164" fontId="0" fillId="0" borderId="0" xfId="0" applyNumberFormat="1" applyBorder="1" applyAlignment="1">
      <alignment horizontal="right"/>
    </xf>
    <xf numFmtId="0" fontId="0" fillId="0" borderId="0" xfId="0" applyNumberFormat="1" applyBorder="1" applyAlignment="1">
      <alignment/>
    </xf>
    <xf numFmtId="0" fontId="7" fillId="0" borderId="0" xfId="0" applyFont="1" applyAlignment="1">
      <alignment/>
    </xf>
    <xf numFmtId="0" fontId="0" fillId="0" borderId="8" xfId="0" applyNumberFormat="1" applyBorder="1" applyAlignment="1">
      <alignment/>
    </xf>
    <xf numFmtId="0" fontId="1" fillId="0" borderId="9" xfId="0" applyFont="1" applyBorder="1" applyAlignment="1">
      <alignment horizontal="left"/>
    </xf>
    <xf numFmtId="0" fontId="1" fillId="0" borderId="0" xfId="0" applyFont="1" applyBorder="1" applyAlignment="1">
      <alignment horizontal="left"/>
    </xf>
    <xf numFmtId="0" fontId="0" fillId="0" borderId="10" xfId="0" applyBorder="1" applyAlignment="1">
      <alignment/>
    </xf>
    <xf numFmtId="0" fontId="0" fillId="0" borderId="11" xfId="0" applyBorder="1" applyAlignment="1">
      <alignment/>
    </xf>
    <xf numFmtId="0" fontId="0" fillId="0" borderId="0" xfId="0" applyFill="1" applyBorder="1" applyAlignment="1">
      <alignment/>
    </xf>
    <xf numFmtId="0" fontId="0" fillId="0" borderId="0" xfId="0" applyBorder="1" applyAlignment="1">
      <alignment horizontal="left" indent="2"/>
    </xf>
    <xf numFmtId="0" fontId="0" fillId="0" borderId="0" xfId="0" applyAlignment="1">
      <alignment horizontal="left" indent="2"/>
    </xf>
    <xf numFmtId="0" fontId="0" fillId="0" borderId="2" xfId="0" applyBorder="1" applyAlignment="1">
      <alignment horizontal="left" indent="2"/>
    </xf>
    <xf numFmtId="164" fontId="0" fillId="0" borderId="2" xfId="0" applyNumberFormat="1" applyBorder="1" applyAlignment="1">
      <alignment/>
    </xf>
    <xf numFmtId="0" fontId="0" fillId="0" borderId="2" xfId="0" applyBorder="1" applyAlignment="1" quotePrefix="1">
      <alignment horizontal="center"/>
    </xf>
    <xf numFmtId="0" fontId="8" fillId="0" borderId="0" xfId="0" applyFont="1" applyBorder="1" applyAlignment="1">
      <alignment horizontal="center"/>
    </xf>
    <xf numFmtId="0" fontId="8" fillId="0" borderId="0" xfId="0" applyFont="1" applyAlignment="1">
      <alignment/>
    </xf>
    <xf numFmtId="0" fontId="0" fillId="0" borderId="2" xfId="0" applyBorder="1" applyAlignment="1">
      <alignment/>
    </xf>
    <xf numFmtId="0" fontId="0" fillId="0" borderId="0" xfId="0" applyFill="1" applyAlignment="1">
      <alignment/>
    </xf>
    <xf numFmtId="0" fontId="0" fillId="0" borderId="0" xfId="0" applyFill="1" applyAlignment="1">
      <alignment horizontal="center"/>
    </xf>
    <xf numFmtId="0" fontId="0" fillId="2" borderId="0" xfId="0" applyFill="1" applyBorder="1" applyAlignment="1">
      <alignment/>
    </xf>
    <xf numFmtId="49" fontId="0" fillId="0" borderId="0" xfId="0" applyNumberFormat="1" applyBorder="1" applyAlignment="1">
      <alignment horizontal="center"/>
    </xf>
    <xf numFmtId="164" fontId="0" fillId="0" borderId="12" xfId="0" applyNumberFormat="1" applyBorder="1" applyAlignment="1">
      <alignment horizontal="center"/>
    </xf>
    <xf numFmtId="0" fontId="1" fillId="0" borderId="0" xfId="0" applyFont="1" applyFill="1" applyAlignment="1">
      <alignment horizontal="left" vertical="top" wrapText="1"/>
    </xf>
    <xf numFmtId="0" fontId="1" fillId="0" borderId="0" xfId="0" applyFont="1" applyBorder="1" applyAlignment="1">
      <alignment/>
    </xf>
    <xf numFmtId="0" fontId="1" fillId="0" borderId="0" xfId="0" applyFont="1" applyFill="1" applyAlignment="1">
      <alignment horizontal="left"/>
    </xf>
    <xf numFmtId="0" fontId="0" fillId="0" borderId="0" xfId="0" applyFont="1" applyFill="1" applyAlignment="1">
      <alignment horizontal="left"/>
    </xf>
    <xf numFmtId="0" fontId="0" fillId="0" borderId="0" xfId="0" applyAlignment="1">
      <alignment horizontal="center"/>
    </xf>
    <xf numFmtId="0" fontId="0" fillId="0" borderId="0" xfId="0" applyAlignment="1" quotePrefix="1">
      <alignment horizontal="center"/>
    </xf>
    <xf numFmtId="164" fontId="0" fillId="0" borderId="2" xfId="0" applyNumberFormat="1" applyBorder="1" applyAlignment="1">
      <alignment horizontal="center"/>
    </xf>
    <xf numFmtId="0" fontId="0" fillId="0" borderId="3" xfId="0" applyBorder="1" applyAlignment="1">
      <alignment horizontal="left"/>
    </xf>
    <xf numFmtId="0" fontId="0" fillId="0" borderId="6" xfId="0" applyBorder="1" applyAlignment="1">
      <alignment horizontal="left"/>
    </xf>
    <xf numFmtId="164" fontId="0" fillId="0" borderId="13" xfId="0" applyNumberFormat="1" applyBorder="1" applyAlignment="1">
      <alignment horizontal="center"/>
    </xf>
    <xf numFmtId="164" fontId="0" fillId="0" borderId="6" xfId="0" applyNumberFormat="1" applyBorder="1" applyAlignment="1">
      <alignment horizontal="center"/>
    </xf>
    <xf numFmtId="0" fontId="0" fillId="0" borderId="0" xfId="0" applyAlignment="1">
      <alignment vertical="top" wrapText="1"/>
    </xf>
    <xf numFmtId="0" fontId="0" fillId="0" borderId="14" xfId="0" applyBorder="1" applyAlignment="1">
      <alignment horizontal="left"/>
    </xf>
    <xf numFmtId="0" fontId="0" fillId="0" borderId="8" xfId="0" applyBorder="1" applyAlignment="1">
      <alignment horizontal="left"/>
    </xf>
    <xf numFmtId="164" fontId="6" fillId="0" borderId="15" xfId="0" applyNumberFormat="1" applyFont="1" applyBorder="1" applyAlignment="1" quotePrefix="1">
      <alignment horizontal="center"/>
    </xf>
    <xf numFmtId="164" fontId="6" fillId="0" borderId="16" xfId="0" applyNumberFormat="1" applyFont="1" applyBorder="1" applyAlignment="1" quotePrefix="1">
      <alignment horizontal="center"/>
    </xf>
    <xf numFmtId="164" fontId="0" fillId="0" borderId="0" xfId="0" applyNumberFormat="1" applyBorder="1" applyAlignment="1">
      <alignment horizontal="center"/>
    </xf>
    <xf numFmtId="0" fontId="0" fillId="0" borderId="0" xfId="0" applyBorder="1" applyAlignment="1">
      <alignment/>
    </xf>
    <xf numFmtId="164" fontId="6" fillId="0" borderId="15" xfId="0" applyNumberFormat="1" applyFont="1" applyBorder="1" applyAlignment="1">
      <alignment horizontal="center"/>
    </xf>
    <xf numFmtId="164" fontId="6" fillId="0" borderId="17" xfId="0" applyNumberFormat="1" applyFont="1" applyBorder="1" applyAlignment="1" quotePrefix="1">
      <alignment horizontal="center"/>
    </xf>
    <xf numFmtId="164" fontId="6" fillId="0" borderId="8" xfId="0" applyNumberFormat="1" applyFont="1" applyBorder="1" applyAlignment="1" quotePrefix="1">
      <alignment horizontal="center"/>
    </xf>
    <xf numFmtId="0" fontId="0" fillId="0" borderId="0" xfId="0" applyBorder="1" applyAlignment="1">
      <alignment vertical="top" wrapText="1"/>
    </xf>
    <xf numFmtId="0" fontId="0" fillId="0" borderId="0" xfId="0" applyBorder="1" applyAlignment="1">
      <alignment horizontal="right"/>
    </xf>
    <xf numFmtId="164" fontId="0" fillId="0" borderId="12" xfId="0" applyNumberFormat="1" applyBorder="1" applyAlignment="1">
      <alignment horizontal="right"/>
    </xf>
    <xf numFmtId="0" fontId="6" fillId="0" borderId="9" xfId="0" applyFont="1" applyBorder="1" applyAlignment="1">
      <alignment vertical="top" wrapText="1"/>
    </xf>
    <xf numFmtId="0" fontId="6" fillId="0" borderId="0" xfId="0" applyFont="1" applyBorder="1" applyAlignment="1">
      <alignment vertical="top" wrapText="1"/>
    </xf>
    <xf numFmtId="0" fontId="0" fillId="0" borderId="0" xfId="0" applyBorder="1" applyAlignment="1">
      <alignment wrapText="1"/>
    </xf>
    <xf numFmtId="0" fontId="0" fillId="0" borderId="9" xfId="0" applyBorder="1" applyAlignment="1">
      <alignment vertical="top" wrapText="1"/>
    </xf>
    <xf numFmtId="0" fontId="1" fillId="0" borderId="0" xfId="0" applyFont="1" applyAlignment="1">
      <alignment horizontal="left"/>
    </xf>
    <xf numFmtId="0" fontId="1" fillId="0" borderId="0" xfId="0" applyFont="1" applyBorder="1" applyAlignment="1">
      <alignment horizontal="left" vertical="top" wrapText="1" indent="2"/>
    </xf>
    <xf numFmtId="0" fontId="0" fillId="0" borderId="0" xfId="0" applyAlignment="1">
      <alignment horizontal="left" vertical="top" wrapText="1" indent="2"/>
    </xf>
    <xf numFmtId="0" fontId="0" fillId="0" borderId="4" xfId="0" applyBorder="1" applyAlignment="1">
      <alignment horizontal="left"/>
    </xf>
    <xf numFmtId="0" fontId="0" fillId="0" borderId="16" xfId="0" applyBorder="1" applyAlignment="1">
      <alignment horizontal="left"/>
    </xf>
    <xf numFmtId="0" fontId="1" fillId="0" borderId="0" xfId="0" applyFont="1" applyAlignment="1">
      <alignment horizontal="left" vertical="top" wrapText="1"/>
    </xf>
    <xf numFmtId="0" fontId="0" fillId="2" borderId="0" xfId="0" applyFill="1" applyBorder="1" applyAlignment="1">
      <alignment/>
    </xf>
    <xf numFmtId="0" fontId="8" fillId="0" borderId="0" xfId="0" applyFont="1" applyBorder="1" applyAlignment="1">
      <alignment horizontal="center"/>
    </xf>
    <xf numFmtId="164" fontId="0" fillId="0" borderId="0" xfId="0" applyNumberFormat="1" applyBorder="1" applyAlignment="1" quotePrefix="1">
      <alignment horizontal="center"/>
    </xf>
    <xf numFmtId="0" fontId="0" fillId="0" borderId="0" xfId="0" applyBorder="1" applyAlignment="1">
      <alignment horizontal="left"/>
    </xf>
    <xf numFmtId="0" fontId="1" fillId="0" borderId="0" xfId="0" applyFont="1" applyBorder="1" applyAlignment="1">
      <alignment horizontal="left" vertical="top" wrapText="1"/>
    </xf>
    <xf numFmtId="0" fontId="0" fillId="0" borderId="1" xfId="0" applyBorder="1" applyAlignment="1">
      <alignment/>
    </xf>
    <xf numFmtId="0" fontId="8" fillId="0" borderId="0" xfId="0" applyFont="1" applyAlignment="1">
      <alignment horizontal="center"/>
    </xf>
    <xf numFmtId="0" fontId="1" fillId="0" borderId="9" xfId="0" applyFont="1" applyBorder="1" applyAlignment="1">
      <alignment horizontal="left" vertical="top" wrapText="1"/>
    </xf>
    <xf numFmtId="0" fontId="1" fillId="0" borderId="13" xfId="0" applyFont="1" applyBorder="1" applyAlignment="1">
      <alignment horizontal="left" vertical="top" wrapText="1"/>
    </xf>
    <xf numFmtId="0" fontId="0" fillId="0" borderId="3" xfId="0" applyBorder="1" applyAlignment="1">
      <alignment horizontal="left" vertical="top" wrapText="1"/>
    </xf>
    <xf numFmtId="0" fontId="1" fillId="0" borderId="3" xfId="0" applyFont="1" applyBorder="1" applyAlignment="1">
      <alignment horizontal="left"/>
    </xf>
    <xf numFmtId="0" fontId="0" fillId="0" borderId="3" xfId="0" applyBorder="1" applyAlignment="1">
      <alignment/>
    </xf>
    <xf numFmtId="0" fontId="0" fillId="0" borderId="6" xfId="0" applyBorder="1" applyAlignment="1">
      <alignment/>
    </xf>
    <xf numFmtId="164" fontId="0" fillId="0" borderId="0" xfId="0" applyNumberFormat="1" applyBorder="1" applyAlignment="1">
      <alignment/>
    </xf>
    <xf numFmtId="0" fontId="8" fillId="0" borderId="0" xfId="0" applyFont="1" applyBorder="1" applyAlignment="1">
      <alignment horizontal="left" vertical="top" wrapText="1"/>
    </xf>
    <xf numFmtId="0" fontId="7" fillId="0" borderId="0" xfId="0" applyFont="1" applyAlignment="1">
      <alignment horizontal="left" vertical="top" wrapText="1"/>
    </xf>
    <xf numFmtId="0" fontId="10" fillId="2" borderId="0" xfId="0" applyFont="1" applyFill="1" applyBorder="1" applyAlignment="1">
      <alignment vertical="top" wrapText="1"/>
    </xf>
    <xf numFmtId="0" fontId="9" fillId="2" borderId="0" xfId="0" applyFont="1" applyFill="1" applyBorder="1" applyAlignment="1">
      <alignment horizontal="left" vertical="top" wrapText="1" indent="2"/>
    </xf>
    <xf numFmtId="0" fontId="10" fillId="2" borderId="0" xfId="0" applyFont="1" applyFill="1" applyAlignment="1">
      <alignment horizontal="left" vertical="top" wrapText="1" indent="2"/>
    </xf>
    <xf numFmtId="0" fontId="0" fillId="0" borderId="0" xfId="0" applyAlignment="1">
      <alignment wrapText="1"/>
    </xf>
    <xf numFmtId="0" fontId="1" fillId="0" borderId="0" xfId="0" applyFont="1" applyAlignment="1">
      <alignment wrapText="1"/>
    </xf>
    <xf numFmtId="0" fontId="0" fillId="0" borderId="6" xfId="0" applyNumberFormat="1" applyBorder="1" applyAlignment="1" quotePrefix="1">
      <alignment horizontal="center"/>
    </xf>
    <xf numFmtId="164" fontId="0" fillId="0" borderId="4" xfId="0" applyNumberFormat="1" applyBorder="1" applyAlignment="1">
      <alignment horizontal="right"/>
    </xf>
    <xf numFmtId="164" fontId="0" fillId="0" borderId="2" xfId="0" applyNumberForma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19</xdr:row>
      <xdr:rowOff>38100</xdr:rowOff>
    </xdr:from>
    <xdr:to>
      <xdr:col>3</xdr:col>
      <xdr:colOff>180975</xdr:colOff>
      <xdr:row>19</xdr:row>
      <xdr:rowOff>152400</xdr:rowOff>
    </xdr:to>
    <xdr:sp>
      <xdr:nvSpPr>
        <xdr:cNvPr id="1" name="Rectangle 1"/>
        <xdr:cNvSpPr>
          <a:spLocks/>
        </xdr:cNvSpPr>
      </xdr:nvSpPr>
      <xdr:spPr>
        <a:xfrm>
          <a:off x="2209800" y="315277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17</xdr:row>
      <xdr:rowOff>38100</xdr:rowOff>
    </xdr:from>
    <xdr:to>
      <xdr:col>0</xdr:col>
      <xdr:colOff>190500</xdr:colOff>
      <xdr:row>17</xdr:row>
      <xdr:rowOff>152400</xdr:rowOff>
    </xdr:to>
    <xdr:sp>
      <xdr:nvSpPr>
        <xdr:cNvPr id="2" name="Rectangle 2"/>
        <xdr:cNvSpPr>
          <a:spLocks/>
        </xdr:cNvSpPr>
      </xdr:nvSpPr>
      <xdr:spPr>
        <a:xfrm>
          <a:off x="76200" y="282892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0</xdr:col>
      <xdr:colOff>76200</xdr:colOff>
      <xdr:row>18</xdr:row>
      <xdr:rowOff>38100</xdr:rowOff>
    </xdr:from>
    <xdr:to>
      <xdr:col>0</xdr:col>
      <xdr:colOff>190500</xdr:colOff>
      <xdr:row>18</xdr:row>
      <xdr:rowOff>152400</xdr:rowOff>
    </xdr:to>
    <xdr:sp>
      <xdr:nvSpPr>
        <xdr:cNvPr id="3" name="Rectangle 3"/>
        <xdr:cNvSpPr>
          <a:spLocks/>
        </xdr:cNvSpPr>
      </xdr:nvSpPr>
      <xdr:spPr>
        <a:xfrm>
          <a:off x="76200" y="2990850"/>
          <a:ext cx="114300" cy="1143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r>
        </a:p>
      </xdr:txBody>
    </xdr:sp>
    <xdr:clientData/>
  </xdr:twoCellAnchor>
  <xdr:twoCellAnchor>
    <xdr:from>
      <xdr:col>0</xdr:col>
      <xdr:colOff>76200</xdr:colOff>
      <xdr:row>19</xdr:row>
      <xdr:rowOff>38100</xdr:rowOff>
    </xdr:from>
    <xdr:to>
      <xdr:col>0</xdr:col>
      <xdr:colOff>190500</xdr:colOff>
      <xdr:row>19</xdr:row>
      <xdr:rowOff>152400</xdr:rowOff>
    </xdr:to>
    <xdr:sp>
      <xdr:nvSpPr>
        <xdr:cNvPr id="4" name="Rectangle 4"/>
        <xdr:cNvSpPr>
          <a:spLocks/>
        </xdr:cNvSpPr>
      </xdr:nvSpPr>
      <xdr:spPr>
        <a:xfrm>
          <a:off x="76200" y="315277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18</xdr:row>
      <xdr:rowOff>38100</xdr:rowOff>
    </xdr:from>
    <xdr:to>
      <xdr:col>3</xdr:col>
      <xdr:colOff>180975</xdr:colOff>
      <xdr:row>18</xdr:row>
      <xdr:rowOff>152400</xdr:rowOff>
    </xdr:to>
    <xdr:sp>
      <xdr:nvSpPr>
        <xdr:cNvPr id="5" name="Rectangle 5"/>
        <xdr:cNvSpPr>
          <a:spLocks/>
        </xdr:cNvSpPr>
      </xdr:nvSpPr>
      <xdr:spPr>
        <a:xfrm>
          <a:off x="2209800" y="299085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17</xdr:row>
      <xdr:rowOff>38100</xdr:rowOff>
    </xdr:from>
    <xdr:to>
      <xdr:col>3</xdr:col>
      <xdr:colOff>180975</xdr:colOff>
      <xdr:row>17</xdr:row>
      <xdr:rowOff>152400</xdr:rowOff>
    </xdr:to>
    <xdr:sp>
      <xdr:nvSpPr>
        <xdr:cNvPr id="6" name="Rectangle 6"/>
        <xdr:cNvSpPr>
          <a:spLocks/>
        </xdr:cNvSpPr>
      </xdr:nvSpPr>
      <xdr:spPr>
        <a:xfrm>
          <a:off x="2209800" y="2828925"/>
          <a:ext cx="114300" cy="114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17</xdr:row>
      <xdr:rowOff>38100</xdr:rowOff>
    </xdr:from>
    <xdr:to>
      <xdr:col>6</xdr:col>
      <xdr:colOff>180975</xdr:colOff>
      <xdr:row>17</xdr:row>
      <xdr:rowOff>152400</xdr:rowOff>
    </xdr:to>
    <xdr:sp>
      <xdr:nvSpPr>
        <xdr:cNvPr id="7" name="Rectangle 7"/>
        <xdr:cNvSpPr>
          <a:spLocks/>
        </xdr:cNvSpPr>
      </xdr:nvSpPr>
      <xdr:spPr>
        <a:xfrm>
          <a:off x="4352925" y="2828925"/>
          <a:ext cx="114300" cy="1143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xX</a:t>
          </a:r>
        </a:p>
      </xdr:txBody>
    </xdr:sp>
    <xdr:clientData/>
  </xdr:twoCellAnchor>
  <xdr:twoCellAnchor>
    <xdr:from>
      <xdr:col>6</xdr:col>
      <xdr:colOff>66675</xdr:colOff>
      <xdr:row>18</xdr:row>
      <xdr:rowOff>38100</xdr:rowOff>
    </xdr:from>
    <xdr:to>
      <xdr:col>6</xdr:col>
      <xdr:colOff>180975</xdr:colOff>
      <xdr:row>18</xdr:row>
      <xdr:rowOff>152400</xdr:rowOff>
    </xdr:to>
    <xdr:sp>
      <xdr:nvSpPr>
        <xdr:cNvPr id="8" name="Rectangle 8"/>
        <xdr:cNvSpPr>
          <a:spLocks/>
        </xdr:cNvSpPr>
      </xdr:nvSpPr>
      <xdr:spPr>
        <a:xfrm>
          <a:off x="4352925" y="299085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19</xdr:row>
      <xdr:rowOff>38100</xdr:rowOff>
    </xdr:from>
    <xdr:to>
      <xdr:col>6</xdr:col>
      <xdr:colOff>180975</xdr:colOff>
      <xdr:row>19</xdr:row>
      <xdr:rowOff>152400</xdr:rowOff>
    </xdr:to>
    <xdr:sp>
      <xdr:nvSpPr>
        <xdr:cNvPr id="9" name="Rectangle 9"/>
        <xdr:cNvSpPr>
          <a:spLocks/>
        </xdr:cNvSpPr>
      </xdr:nvSpPr>
      <xdr:spPr>
        <a:xfrm>
          <a:off x="4352925" y="3152775"/>
          <a:ext cx="114300" cy="1143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9</xdr:col>
      <xdr:colOff>66675</xdr:colOff>
      <xdr:row>17</xdr:row>
      <xdr:rowOff>38100</xdr:rowOff>
    </xdr:from>
    <xdr:to>
      <xdr:col>9</xdr:col>
      <xdr:colOff>180975</xdr:colOff>
      <xdr:row>17</xdr:row>
      <xdr:rowOff>152400</xdr:rowOff>
    </xdr:to>
    <xdr:sp>
      <xdr:nvSpPr>
        <xdr:cNvPr id="10" name="Rectangle 10"/>
        <xdr:cNvSpPr>
          <a:spLocks/>
        </xdr:cNvSpPr>
      </xdr:nvSpPr>
      <xdr:spPr>
        <a:xfrm>
          <a:off x="6496050" y="2828925"/>
          <a:ext cx="114300" cy="114300"/>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latin typeface="Arial"/>
              <a:ea typeface="Arial"/>
              <a:cs typeface="Arial"/>
            </a:rPr>
            <a:t>x</a:t>
          </a:r>
        </a:p>
      </xdr:txBody>
    </xdr:sp>
    <xdr:clientData/>
  </xdr:twoCellAnchor>
  <xdr:twoCellAnchor>
    <xdr:from>
      <xdr:col>9</xdr:col>
      <xdr:colOff>66675</xdr:colOff>
      <xdr:row>18</xdr:row>
      <xdr:rowOff>38100</xdr:rowOff>
    </xdr:from>
    <xdr:to>
      <xdr:col>9</xdr:col>
      <xdr:colOff>180975</xdr:colOff>
      <xdr:row>18</xdr:row>
      <xdr:rowOff>152400</xdr:rowOff>
    </xdr:to>
    <xdr:sp>
      <xdr:nvSpPr>
        <xdr:cNvPr id="11" name="Rectangle 11"/>
        <xdr:cNvSpPr>
          <a:spLocks/>
        </xdr:cNvSpPr>
      </xdr:nvSpPr>
      <xdr:spPr>
        <a:xfrm>
          <a:off x="6496050" y="2990850"/>
          <a:ext cx="114300" cy="1143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9</xdr:col>
      <xdr:colOff>66675</xdr:colOff>
      <xdr:row>19</xdr:row>
      <xdr:rowOff>38100</xdr:rowOff>
    </xdr:from>
    <xdr:to>
      <xdr:col>9</xdr:col>
      <xdr:colOff>180975</xdr:colOff>
      <xdr:row>19</xdr:row>
      <xdr:rowOff>152400</xdr:rowOff>
    </xdr:to>
    <xdr:sp>
      <xdr:nvSpPr>
        <xdr:cNvPr id="12" name="Rectangle 12"/>
        <xdr:cNvSpPr>
          <a:spLocks/>
        </xdr:cNvSpPr>
      </xdr:nvSpPr>
      <xdr:spPr>
        <a:xfrm>
          <a:off x="6496050" y="3152775"/>
          <a:ext cx="114300" cy="1143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2"/>
  <sheetViews>
    <sheetView tabSelected="1" workbookViewId="0" topLeftCell="A1">
      <selection activeCell="L92" sqref="L92"/>
    </sheetView>
  </sheetViews>
  <sheetFormatPr defaultColWidth="9.140625" defaultRowHeight="12.75"/>
  <cols>
    <col min="1" max="9" width="10.7109375" style="0" customWidth="1"/>
    <col min="10" max="10" width="12.7109375" style="0" customWidth="1"/>
    <col min="11" max="12" width="10.7109375" style="0" customWidth="1"/>
    <col min="13" max="13" width="9.57421875" style="0" customWidth="1"/>
  </cols>
  <sheetData>
    <row r="1" spans="1:12" ht="1.5" customHeight="1" thickBot="1">
      <c r="A1" s="48"/>
      <c r="B1" s="48"/>
      <c r="C1" s="48"/>
      <c r="D1" s="48"/>
      <c r="E1" s="48"/>
      <c r="F1" s="48"/>
      <c r="G1" s="48"/>
      <c r="H1" s="48"/>
      <c r="I1" s="48"/>
      <c r="J1" s="48"/>
      <c r="K1" s="48"/>
      <c r="L1" s="48"/>
    </row>
    <row r="2" spans="1:12" ht="16.5" thickTop="1">
      <c r="A2" s="9" t="s">
        <v>34</v>
      </c>
      <c r="B2" s="9"/>
      <c r="L2" s="10" t="s">
        <v>75</v>
      </c>
    </row>
    <row r="3" spans="1:12" ht="15.75">
      <c r="A3" s="9" t="s">
        <v>78</v>
      </c>
      <c r="B3" s="9"/>
      <c r="L3" s="10"/>
    </row>
    <row r="4" spans="1:12" ht="15.75">
      <c r="A4" s="9"/>
      <c r="B4" s="9"/>
      <c r="L4" s="10"/>
    </row>
    <row r="6" spans="1:12" ht="12.75">
      <c r="A6" s="54" t="s">
        <v>35</v>
      </c>
      <c r="B6" s="54"/>
      <c r="C6" s="57" t="s">
        <v>74</v>
      </c>
      <c r="D6" s="57"/>
      <c r="E6" s="57"/>
      <c r="F6" s="57"/>
      <c r="G6" s="57"/>
      <c r="H6" s="57"/>
      <c r="I6" s="57"/>
      <c r="J6" s="49"/>
      <c r="K6" s="49"/>
      <c r="L6" s="49"/>
    </row>
    <row r="7" spans="1:12" ht="12.75">
      <c r="A7" s="54" t="s">
        <v>0</v>
      </c>
      <c r="B7" s="54"/>
      <c r="C7" s="56" t="s">
        <v>84</v>
      </c>
      <c r="D7" s="56"/>
      <c r="E7" s="56"/>
      <c r="F7" s="56"/>
      <c r="G7" s="56"/>
      <c r="H7" s="56"/>
      <c r="I7" s="56"/>
      <c r="J7" s="56" t="s">
        <v>38</v>
      </c>
      <c r="K7" s="56"/>
      <c r="L7" s="50" t="s">
        <v>71</v>
      </c>
    </row>
    <row r="8" ht="12.75">
      <c r="I8" s="2"/>
    </row>
    <row r="9" spans="1:12" ht="3.75" customHeight="1">
      <c r="A9" s="38"/>
      <c r="B9" s="16"/>
      <c r="C9" s="16"/>
      <c r="D9" s="16"/>
      <c r="E9" s="16"/>
      <c r="F9" s="16"/>
      <c r="G9" s="16"/>
      <c r="H9" s="16"/>
      <c r="I9" s="16"/>
      <c r="J9" s="16"/>
      <c r="K9" s="16"/>
      <c r="L9" s="39"/>
    </row>
    <row r="10" spans="1:12" ht="15" customHeight="1">
      <c r="A10" s="36" t="s">
        <v>4</v>
      </c>
      <c r="B10" s="37"/>
      <c r="C10" s="37"/>
      <c r="D10" s="37"/>
      <c r="E10" s="37"/>
      <c r="F10" s="37"/>
      <c r="G10" s="37"/>
      <c r="H10" s="18"/>
      <c r="I10" s="2"/>
      <c r="J10" s="55" t="s">
        <v>3</v>
      </c>
      <c r="K10" s="71"/>
      <c r="L10" s="3">
        <v>13</v>
      </c>
    </row>
    <row r="11" spans="1:12" ht="15" customHeight="1">
      <c r="A11" s="78" t="s">
        <v>80</v>
      </c>
      <c r="B11" s="79"/>
      <c r="C11" s="79"/>
      <c r="D11" s="79"/>
      <c r="E11" s="79"/>
      <c r="F11" s="79"/>
      <c r="G11" s="79"/>
      <c r="H11" s="80"/>
      <c r="I11" s="2"/>
      <c r="J11" s="55" t="s">
        <v>39</v>
      </c>
      <c r="K11" s="71"/>
      <c r="L11" s="17">
        <v>40179</v>
      </c>
    </row>
    <row r="12" spans="1:12" ht="15" customHeight="1">
      <c r="A12" s="78"/>
      <c r="B12" s="79"/>
      <c r="C12" s="79"/>
      <c r="D12" s="79"/>
      <c r="E12" s="79"/>
      <c r="F12" s="79"/>
      <c r="G12" s="79"/>
      <c r="H12" s="80"/>
      <c r="I12" s="2"/>
      <c r="J12" s="55"/>
      <c r="K12" s="55"/>
      <c r="L12" s="3"/>
    </row>
    <row r="13" spans="1:12" ht="15" customHeight="1">
      <c r="A13" s="81"/>
      <c r="B13" s="75"/>
      <c r="C13" s="75"/>
      <c r="D13" s="75"/>
      <c r="E13" s="75"/>
      <c r="F13" s="75"/>
      <c r="G13" s="75"/>
      <c r="H13" s="80"/>
      <c r="I13" s="2"/>
      <c r="J13" s="2"/>
      <c r="K13" s="2"/>
      <c r="L13" s="20"/>
    </row>
    <row r="14" spans="1:12" ht="15" customHeight="1">
      <c r="A14" s="95" t="s">
        <v>40</v>
      </c>
      <c r="B14" s="92"/>
      <c r="C14" s="91">
        <v>5103</v>
      </c>
      <c r="D14" s="91"/>
      <c r="E14" s="92" t="s">
        <v>1</v>
      </c>
      <c r="F14" s="92"/>
      <c r="G14" s="71" t="s">
        <v>74</v>
      </c>
      <c r="H14" s="71"/>
      <c r="I14" s="71"/>
      <c r="J14" s="71"/>
      <c r="K14" s="71"/>
      <c r="L14" s="93"/>
    </row>
    <row r="15" spans="1:12" ht="15" customHeight="1">
      <c r="A15" s="96" t="s">
        <v>41</v>
      </c>
      <c r="B15" s="97"/>
      <c r="C15" s="61">
        <v>1</v>
      </c>
      <c r="D15" s="61"/>
      <c r="E15" s="98" t="s">
        <v>2</v>
      </c>
      <c r="F15" s="98"/>
      <c r="G15" s="99" t="s">
        <v>77</v>
      </c>
      <c r="H15" s="99"/>
      <c r="I15" s="99"/>
      <c r="J15" s="99"/>
      <c r="K15" s="99"/>
      <c r="L15" s="100"/>
    </row>
    <row r="17" spans="1:8" ht="12.75">
      <c r="A17" s="87" t="s">
        <v>5</v>
      </c>
      <c r="B17" s="87"/>
      <c r="D17" s="1" t="s">
        <v>9</v>
      </c>
      <c r="G17" s="87" t="s">
        <v>13</v>
      </c>
      <c r="H17" s="87"/>
    </row>
    <row r="18" spans="1:13" ht="12.75">
      <c r="A18" s="41" t="s">
        <v>6</v>
      </c>
      <c r="C18" s="22"/>
      <c r="D18" s="42" t="s">
        <v>10</v>
      </c>
      <c r="G18" s="41" t="s">
        <v>14</v>
      </c>
      <c r="H18" s="42"/>
      <c r="I18" s="42"/>
      <c r="J18" s="41" t="s">
        <v>17</v>
      </c>
      <c r="K18" s="42"/>
      <c r="L18" s="42"/>
      <c r="M18" s="42"/>
    </row>
    <row r="19" spans="1:13" ht="12.75">
      <c r="A19" s="41" t="s">
        <v>7</v>
      </c>
      <c r="C19" s="22"/>
      <c r="D19" s="42" t="s">
        <v>11</v>
      </c>
      <c r="G19" s="41" t="s">
        <v>15</v>
      </c>
      <c r="H19" s="42"/>
      <c r="I19" s="42"/>
      <c r="J19" s="41" t="s">
        <v>18</v>
      </c>
      <c r="K19" s="42"/>
      <c r="L19" s="42"/>
      <c r="M19" s="42"/>
    </row>
    <row r="20" spans="1:13" ht="12.75">
      <c r="A20" s="41" t="s">
        <v>8</v>
      </c>
      <c r="C20" s="22"/>
      <c r="D20" s="42" t="s">
        <v>12</v>
      </c>
      <c r="G20" s="41" t="s">
        <v>16</v>
      </c>
      <c r="H20" s="42"/>
      <c r="I20" s="42"/>
      <c r="J20" s="41" t="s">
        <v>19</v>
      </c>
      <c r="K20" s="42"/>
      <c r="L20" s="42"/>
      <c r="M20" s="42"/>
    </row>
    <row r="21" ht="12.75">
      <c r="C21" s="40"/>
    </row>
    <row r="22" ht="12.75">
      <c r="C22" s="40"/>
    </row>
    <row r="23" spans="1:9" ht="12.75">
      <c r="A23" s="82" t="s">
        <v>44</v>
      </c>
      <c r="B23" s="82"/>
      <c r="C23" s="82"/>
      <c r="D23" s="82"/>
      <c r="F23" s="2"/>
      <c r="G23" s="2"/>
      <c r="H23" s="2"/>
      <c r="I23" s="2"/>
    </row>
    <row r="24" spans="2:10" ht="12.75">
      <c r="B24" s="41" t="s">
        <v>45</v>
      </c>
      <c r="C24" s="8"/>
      <c r="D24" s="8"/>
      <c r="E24" s="23">
        <v>0</v>
      </c>
      <c r="G24" s="41" t="s">
        <v>53</v>
      </c>
      <c r="H24" s="8"/>
      <c r="I24" s="8"/>
      <c r="J24" s="23">
        <v>0</v>
      </c>
    </row>
    <row r="25" spans="2:10" ht="12.75">
      <c r="B25" s="41" t="s">
        <v>46</v>
      </c>
      <c r="C25" s="8"/>
      <c r="D25" s="8"/>
      <c r="E25" s="23">
        <v>0</v>
      </c>
      <c r="G25" s="41" t="s">
        <v>56</v>
      </c>
      <c r="H25" s="8"/>
      <c r="I25" s="8"/>
      <c r="J25" s="23">
        <v>0</v>
      </c>
    </row>
    <row r="26" spans="2:10" ht="12.75">
      <c r="B26" s="41" t="s">
        <v>47</v>
      </c>
      <c r="C26" s="8"/>
      <c r="D26" s="8"/>
      <c r="E26" s="23">
        <v>0</v>
      </c>
      <c r="G26" s="41" t="s">
        <v>57</v>
      </c>
      <c r="H26" s="8"/>
      <c r="I26" s="8"/>
      <c r="J26" s="23">
        <v>0</v>
      </c>
    </row>
    <row r="27" spans="2:10" ht="12.75">
      <c r="B27" s="41" t="s">
        <v>48</v>
      </c>
      <c r="C27" s="8"/>
      <c r="D27" s="8"/>
      <c r="E27" s="23">
        <v>3200000</v>
      </c>
      <c r="G27" s="41" t="s">
        <v>54</v>
      </c>
      <c r="H27" s="8"/>
      <c r="I27" s="8"/>
      <c r="J27" s="23">
        <v>0</v>
      </c>
    </row>
    <row r="28" spans="2:10" ht="12.75">
      <c r="B28" s="41" t="s">
        <v>49</v>
      </c>
      <c r="C28" s="8"/>
      <c r="D28" s="8"/>
      <c r="E28" s="23">
        <v>0</v>
      </c>
      <c r="G28" s="41" t="s">
        <v>58</v>
      </c>
      <c r="H28" s="8"/>
      <c r="I28" s="8"/>
      <c r="J28" s="23">
        <v>0</v>
      </c>
    </row>
    <row r="29" spans="2:10" ht="12.75">
      <c r="B29" s="41" t="s">
        <v>50</v>
      </c>
      <c r="C29" s="8"/>
      <c r="D29" s="8"/>
      <c r="E29" s="23">
        <v>0</v>
      </c>
      <c r="G29" s="41" t="s">
        <v>59</v>
      </c>
      <c r="H29" s="8"/>
      <c r="I29" s="8"/>
      <c r="J29" s="23">
        <v>0</v>
      </c>
    </row>
    <row r="30" spans="2:10" ht="15" customHeight="1" thickBot="1">
      <c r="B30" s="41" t="s">
        <v>51</v>
      </c>
      <c r="C30" s="8"/>
      <c r="D30" s="8"/>
      <c r="E30" s="23">
        <v>0</v>
      </c>
      <c r="G30" s="43" t="s">
        <v>55</v>
      </c>
      <c r="H30" s="5"/>
      <c r="I30" s="5"/>
      <c r="J30" s="44">
        <v>0</v>
      </c>
    </row>
    <row r="31" spans="2:10" ht="15" customHeight="1" thickTop="1">
      <c r="B31" s="41" t="s">
        <v>52</v>
      </c>
      <c r="C31" s="8"/>
      <c r="D31" s="8"/>
      <c r="E31" s="23">
        <v>500000</v>
      </c>
      <c r="G31" s="42" t="s">
        <v>60</v>
      </c>
      <c r="H31" s="6"/>
      <c r="I31" s="6"/>
      <c r="J31" s="13">
        <f>(SUM(E24:E31))+(SUM(J24:J30))</f>
        <v>3700000</v>
      </c>
    </row>
    <row r="32" ht="15" customHeight="1">
      <c r="L32" s="12"/>
    </row>
    <row r="33" ht="15" customHeight="1">
      <c r="L33" s="24"/>
    </row>
    <row r="34" spans="1:12" ht="15" customHeight="1">
      <c r="A34" s="19" t="s">
        <v>20</v>
      </c>
      <c r="L34" s="24"/>
    </row>
    <row r="35" spans="3:12" ht="15" customHeight="1">
      <c r="C35" s="46" t="s">
        <v>61</v>
      </c>
      <c r="D35" s="89" t="s">
        <v>62</v>
      </c>
      <c r="E35" s="89"/>
      <c r="F35" s="89" t="s">
        <v>63</v>
      </c>
      <c r="G35" s="89"/>
      <c r="H35" s="94" t="s">
        <v>64</v>
      </c>
      <c r="I35" s="94"/>
      <c r="L35" s="24"/>
    </row>
    <row r="36" spans="3:12" ht="15" customHeight="1">
      <c r="C36" s="52"/>
      <c r="D36" s="70"/>
      <c r="E36" s="70"/>
      <c r="F36" s="70" t="s">
        <v>65</v>
      </c>
      <c r="G36" s="70"/>
      <c r="H36" s="58" t="s">
        <v>66</v>
      </c>
      <c r="I36" s="58"/>
      <c r="L36" s="24"/>
    </row>
    <row r="37" spans="3:12" ht="15" customHeight="1">
      <c r="C37" s="52" t="s">
        <v>81</v>
      </c>
      <c r="D37" s="70">
        <v>3700000</v>
      </c>
      <c r="E37" s="70"/>
      <c r="F37" s="70" t="s">
        <v>65</v>
      </c>
      <c r="G37" s="90"/>
      <c r="H37" s="58"/>
      <c r="I37" s="59"/>
      <c r="L37" s="31"/>
    </row>
    <row r="38" spans="3:9" ht="15" customHeight="1" thickBot="1">
      <c r="C38" s="45" t="s">
        <v>37</v>
      </c>
      <c r="D38" s="60">
        <v>0</v>
      </c>
      <c r="E38" s="60"/>
      <c r="F38" s="70"/>
      <c r="G38" s="90"/>
      <c r="H38" s="58"/>
      <c r="I38" s="59"/>
    </row>
    <row r="39" spans="3:6" ht="15" customHeight="1" thickTop="1">
      <c r="C39" s="12"/>
      <c r="D39" s="53">
        <f>SUM(D36:E38)</f>
        <v>3700000</v>
      </c>
      <c r="E39" s="53"/>
      <c r="F39" s="24"/>
    </row>
    <row r="40" spans="2:5" ht="15" customHeight="1">
      <c r="B40" s="2"/>
      <c r="C40" s="2"/>
      <c r="D40" s="2"/>
      <c r="E40" s="2"/>
    </row>
    <row r="41" ht="15" customHeight="1"/>
    <row r="42" spans="1:7" ht="12.75">
      <c r="A42" s="47" t="s">
        <v>67</v>
      </c>
      <c r="G42" s="21"/>
    </row>
    <row r="43" spans="1:12" ht="31.5" customHeight="1">
      <c r="A43" s="83" t="s">
        <v>23</v>
      </c>
      <c r="B43" s="83"/>
      <c r="C43" s="84"/>
      <c r="D43" s="75" t="s">
        <v>89</v>
      </c>
      <c r="E43" s="75"/>
      <c r="F43" s="75"/>
      <c r="G43" s="75"/>
      <c r="H43" s="75"/>
      <c r="I43" s="75"/>
      <c r="J43" s="75"/>
      <c r="K43" s="75"/>
      <c r="L43" s="75"/>
    </row>
    <row r="44" spans="1:12" ht="12.75" customHeight="1">
      <c r="A44" s="88"/>
      <c r="B44" s="88"/>
      <c r="C44" s="88"/>
      <c r="D44" s="88"/>
      <c r="E44" s="88"/>
      <c r="F44" s="88"/>
      <c r="G44" s="88"/>
      <c r="H44" s="88"/>
      <c r="I44" s="88"/>
      <c r="J44" s="88"/>
      <c r="K44" s="88"/>
      <c r="L44" s="88"/>
    </row>
    <row r="45" spans="1:12" ht="28.5" customHeight="1">
      <c r="A45" s="83" t="s">
        <v>24</v>
      </c>
      <c r="B45" s="83"/>
      <c r="C45" s="84"/>
      <c r="D45" s="75" t="s">
        <v>90</v>
      </c>
      <c r="E45" s="75"/>
      <c r="F45" s="75"/>
      <c r="G45" s="75"/>
      <c r="H45" s="75"/>
      <c r="I45" s="75"/>
      <c r="J45" s="75"/>
      <c r="K45" s="75"/>
      <c r="L45" s="75"/>
    </row>
    <row r="46" spans="1:12" ht="15" customHeight="1">
      <c r="A46" s="88"/>
      <c r="B46" s="88"/>
      <c r="C46" s="88"/>
      <c r="D46" s="88"/>
      <c r="E46" s="88"/>
      <c r="F46" s="88"/>
      <c r="G46" s="88"/>
      <c r="H46" s="88"/>
      <c r="I46" s="88"/>
      <c r="J46" s="88"/>
      <c r="K46" s="88"/>
      <c r="L46" s="88"/>
    </row>
    <row r="47" spans="1:12" ht="27" customHeight="1">
      <c r="A47" s="83" t="s">
        <v>25</v>
      </c>
      <c r="B47" s="83"/>
      <c r="C47" s="84"/>
      <c r="D47" s="75" t="s">
        <v>83</v>
      </c>
      <c r="E47" s="75"/>
      <c r="F47" s="75"/>
      <c r="G47" s="75"/>
      <c r="H47" s="75"/>
      <c r="I47" s="75"/>
      <c r="J47" s="75"/>
      <c r="K47" s="75"/>
      <c r="L47" s="75"/>
    </row>
    <row r="48" spans="1:12" ht="14.25" customHeight="1">
      <c r="A48" s="105"/>
      <c r="B48" s="106"/>
      <c r="C48" s="106"/>
      <c r="D48" s="104"/>
      <c r="E48" s="104"/>
      <c r="F48" s="104"/>
      <c r="G48" s="104"/>
      <c r="H48" s="104"/>
      <c r="I48" s="104"/>
      <c r="J48" s="104"/>
      <c r="K48" s="104"/>
      <c r="L48" s="104"/>
    </row>
    <row r="49" spans="1:12" ht="69" customHeight="1">
      <c r="A49" s="102" t="s">
        <v>68</v>
      </c>
      <c r="B49" s="102"/>
      <c r="C49" s="103"/>
      <c r="D49" s="75" t="s">
        <v>85</v>
      </c>
      <c r="E49" s="75"/>
      <c r="F49" s="75"/>
      <c r="G49" s="75"/>
      <c r="H49" s="75"/>
      <c r="I49" s="75"/>
      <c r="J49" s="75"/>
      <c r="K49" s="75"/>
      <c r="L49" s="75"/>
    </row>
    <row r="50" spans="1:12" ht="13.5" customHeight="1">
      <c r="A50" s="88"/>
      <c r="B50" s="88"/>
      <c r="C50" s="88"/>
      <c r="D50" s="88"/>
      <c r="E50" s="88"/>
      <c r="F50" s="88"/>
      <c r="G50" s="88"/>
      <c r="H50" s="88"/>
      <c r="I50" s="88"/>
      <c r="J50" s="88"/>
      <c r="K50" s="88"/>
      <c r="L50" s="88"/>
    </row>
    <row r="51" spans="1:12" ht="27" customHeight="1">
      <c r="A51" s="102" t="s">
        <v>69</v>
      </c>
      <c r="B51" s="102"/>
      <c r="C51" s="103"/>
      <c r="D51" s="75" t="s">
        <v>86</v>
      </c>
      <c r="E51" s="75"/>
      <c r="F51" s="75"/>
      <c r="G51" s="75"/>
      <c r="H51" s="75"/>
      <c r="I51" s="75"/>
      <c r="J51" s="75"/>
      <c r="K51" s="75"/>
      <c r="L51" s="75"/>
    </row>
    <row r="52" spans="1:12" ht="11.25" customHeight="1">
      <c r="A52" s="83"/>
      <c r="B52" s="83"/>
      <c r="C52" s="84"/>
      <c r="D52" s="80" t="s">
        <v>87</v>
      </c>
      <c r="E52" s="80"/>
      <c r="F52" s="80"/>
      <c r="G52" s="80"/>
      <c r="H52" s="80"/>
      <c r="I52" s="80"/>
      <c r="J52" s="80"/>
      <c r="K52" s="80"/>
      <c r="L52" s="80"/>
    </row>
    <row r="53" spans="1:12" ht="13.5" customHeight="1">
      <c r="A53" s="88"/>
      <c r="B53" s="88"/>
      <c r="C53" s="88"/>
      <c r="D53" s="88"/>
      <c r="E53" s="88"/>
      <c r="F53" s="88"/>
      <c r="G53" s="88"/>
      <c r="H53" s="88"/>
      <c r="I53" s="88"/>
      <c r="J53" s="88"/>
      <c r="K53" s="88"/>
      <c r="L53" s="88"/>
    </row>
    <row r="54" spans="1:12" ht="54.75" customHeight="1">
      <c r="A54" s="83" t="s">
        <v>26</v>
      </c>
      <c r="B54" s="83"/>
      <c r="C54" s="84"/>
      <c r="D54" s="75" t="s">
        <v>82</v>
      </c>
      <c r="E54" s="75"/>
      <c r="F54" s="75"/>
      <c r="G54" s="75"/>
      <c r="H54" s="75"/>
      <c r="I54" s="75"/>
      <c r="J54" s="75"/>
      <c r="K54" s="75"/>
      <c r="L54" s="75"/>
    </row>
    <row r="55" spans="1:12" ht="15" customHeight="1">
      <c r="A55" s="88"/>
      <c r="B55" s="88"/>
      <c r="C55" s="88"/>
      <c r="D55" s="88"/>
      <c r="E55" s="88"/>
      <c r="F55" s="88"/>
      <c r="G55" s="88"/>
      <c r="H55" s="88"/>
      <c r="I55" s="88"/>
      <c r="J55" s="88"/>
      <c r="K55" s="88"/>
      <c r="L55" s="88"/>
    </row>
    <row r="56" spans="1:12" ht="19.5" customHeight="1" hidden="1">
      <c r="A56" s="51"/>
      <c r="B56" s="51"/>
      <c r="C56" s="51"/>
      <c r="D56" s="51"/>
      <c r="E56" s="51"/>
      <c r="F56" s="51"/>
      <c r="G56" s="51"/>
      <c r="H56" s="51"/>
      <c r="I56" s="51"/>
      <c r="J56" s="51"/>
      <c r="K56" s="51"/>
      <c r="L56" s="51"/>
    </row>
    <row r="57" spans="1:12" ht="12.75">
      <c r="A57" s="108" t="s">
        <v>70</v>
      </c>
      <c r="B57" s="107"/>
      <c r="C57" s="107"/>
      <c r="D57" s="107"/>
      <c r="E57" s="107"/>
      <c r="F57" s="107"/>
      <c r="G57" s="107"/>
      <c r="H57" s="107"/>
      <c r="I57" s="107"/>
      <c r="J57" s="107"/>
      <c r="K57" s="107"/>
      <c r="L57" s="107"/>
    </row>
    <row r="58" spans="4:12" ht="124.5" customHeight="1">
      <c r="D58" s="65" t="s">
        <v>91</v>
      </c>
      <c r="E58" s="65"/>
      <c r="F58" s="65"/>
      <c r="G58" s="65"/>
      <c r="H58" s="65"/>
      <c r="I58" s="65"/>
      <c r="J58" s="65"/>
      <c r="K58" s="65"/>
      <c r="L58" s="65"/>
    </row>
    <row r="59" spans="4:12" ht="97.5" customHeight="1">
      <c r="D59" s="65" t="s">
        <v>92</v>
      </c>
      <c r="E59" s="65"/>
      <c r="F59" s="65"/>
      <c r="G59" s="65"/>
      <c r="H59" s="65"/>
      <c r="I59" s="65"/>
      <c r="J59" s="65"/>
      <c r="K59" s="65"/>
      <c r="L59" s="65"/>
    </row>
    <row r="60" spans="1:12" ht="73.5" customHeight="1">
      <c r="A60" s="102"/>
      <c r="B60" s="102"/>
      <c r="C60" s="103"/>
      <c r="D60" s="75" t="s">
        <v>88</v>
      </c>
      <c r="E60" s="75"/>
      <c r="F60" s="75"/>
      <c r="G60" s="75"/>
      <c r="H60" s="75"/>
      <c r="I60" s="75"/>
      <c r="J60" s="75"/>
      <c r="K60" s="75"/>
      <c r="L60" s="75"/>
    </row>
    <row r="61" spans="1:12" ht="90" customHeight="1">
      <c r="A61" s="83"/>
      <c r="B61" s="83"/>
      <c r="C61" s="84"/>
      <c r="D61" s="80" t="s">
        <v>76</v>
      </c>
      <c r="E61" s="80"/>
      <c r="F61" s="80"/>
      <c r="G61" s="80"/>
      <c r="H61" s="80"/>
      <c r="I61" s="80"/>
      <c r="J61" s="80"/>
      <c r="K61" s="80"/>
      <c r="L61" s="80"/>
    </row>
    <row r="62" spans="1:2" ht="12.75">
      <c r="A62" s="1" t="s">
        <v>27</v>
      </c>
      <c r="B62" s="1"/>
    </row>
    <row r="63" spans="1:2" ht="12.75">
      <c r="A63" s="1"/>
      <c r="B63" s="1"/>
    </row>
    <row r="64" spans="1:5" ht="15" customHeight="1">
      <c r="A64" s="34" t="s">
        <v>72</v>
      </c>
      <c r="D64" s="4" t="s">
        <v>33</v>
      </c>
      <c r="E64" s="11">
        <v>0.54</v>
      </c>
    </row>
    <row r="65" spans="4:5" ht="15" customHeight="1">
      <c r="D65" s="4"/>
      <c r="E65" s="2"/>
    </row>
    <row r="66" spans="1:12" ht="15" customHeight="1">
      <c r="A66" t="s">
        <v>31</v>
      </c>
      <c r="D66" s="13"/>
      <c r="E66" s="8"/>
      <c r="F66" s="8"/>
      <c r="G66" s="24" t="s">
        <v>32</v>
      </c>
      <c r="H66" s="70"/>
      <c r="I66" s="71"/>
      <c r="J66" s="71"/>
      <c r="K66" s="8"/>
      <c r="L66" s="12"/>
    </row>
    <row r="67" spans="2:12" ht="15" customHeight="1">
      <c r="B67" s="61" t="s">
        <v>29</v>
      </c>
      <c r="C67" s="61"/>
      <c r="D67" s="62"/>
      <c r="E67" s="30">
        <v>42558</v>
      </c>
      <c r="F67" s="8"/>
      <c r="I67" s="25" t="s">
        <v>21</v>
      </c>
      <c r="J67" s="63" t="s">
        <v>36</v>
      </c>
      <c r="K67" s="64"/>
      <c r="L67" s="7" t="s">
        <v>22</v>
      </c>
    </row>
    <row r="68" spans="2:12" ht="15" customHeight="1">
      <c r="B68" s="85" t="s">
        <v>28</v>
      </c>
      <c r="C68" s="85"/>
      <c r="D68" s="86"/>
      <c r="E68" s="15"/>
      <c r="F68" s="8"/>
      <c r="I68" s="109" t="s">
        <v>93</v>
      </c>
      <c r="J68" s="72" t="s">
        <v>79</v>
      </c>
      <c r="K68" s="69"/>
      <c r="L68" s="15">
        <f>SUM(E70)</f>
        <v>55339</v>
      </c>
    </row>
    <row r="69" spans="2:12" ht="15" customHeight="1" thickBot="1">
      <c r="B69" s="66" t="s">
        <v>30</v>
      </c>
      <c r="C69" s="66"/>
      <c r="D69" s="67"/>
      <c r="E69" s="14">
        <v>12781</v>
      </c>
      <c r="F69" s="8"/>
      <c r="I69" s="26"/>
      <c r="J69" s="68" t="s">
        <v>37</v>
      </c>
      <c r="K69" s="69"/>
      <c r="L69" s="15"/>
    </row>
    <row r="70" spans="2:12" ht="15" customHeight="1" thickBot="1" thickTop="1">
      <c r="B70" s="76" t="s">
        <v>42</v>
      </c>
      <c r="C70" s="76"/>
      <c r="D70" s="76"/>
      <c r="E70" s="32">
        <f>SUM(E67:E69)</f>
        <v>55339</v>
      </c>
      <c r="I70" s="27"/>
      <c r="J70" s="73" t="s">
        <v>37</v>
      </c>
      <c r="K70" s="74"/>
      <c r="L70" s="14"/>
    </row>
    <row r="71" spans="4:12" ht="15" customHeight="1" thickTop="1">
      <c r="D71" s="2"/>
      <c r="F71" s="12"/>
      <c r="G71" s="33"/>
      <c r="I71" s="32"/>
      <c r="J71" s="77" t="s">
        <v>43</v>
      </c>
      <c r="K71" s="77"/>
      <c r="L71" s="15">
        <f>SUM(L68:L70)</f>
        <v>55339</v>
      </c>
    </row>
    <row r="72" spans="4:12" ht="15" customHeight="1">
      <c r="D72" s="2"/>
      <c r="E72" s="12"/>
      <c r="F72" s="12"/>
      <c r="G72" s="33"/>
      <c r="I72" s="32"/>
      <c r="J72" s="32"/>
      <c r="K72" s="32"/>
      <c r="L72" s="13"/>
    </row>
    <row r="73" spans="4:8" ht="15" customHeight="1">
      <c r="D73" s="2"/>
      <c r="E73" s="28"/>
      <c r="F73" s="29"/>
      <c r="G73" s="8"/>
      <c r="H73" s="8"/>
    </row>
    <row r="74" spans="1:5" ht="15" customHeight="1">
      <c r="A74" s="34" t="s">
        <v>73</v>
      </c>
      <c r="D74" s="4" t="s">
        <v>33</v>
      </c>
      <c r="E74" s="11">
        <v>0.54</v>
      </c>
    </row>
    <row r="75" spans="4:5" ht="15" customHeight="1">
      <c r="D75" s="4"/>
      <c r="E75" s="2"/>
    </row>
    <row r="76" spans="1:12" ht="12.75">
      <c r="A76" t="s">
        <v>31</v>
      </c>
      <c r="D76" s="13"/>
      <c r="E76" s="8"/>
      <c r="F76" s="8"/>
      <c r="G76" s="24" t="s">
        <v>32</v>
      </c>
      <c r="H76" s="70"/>
      <c r="I76" s="71"/>
      <c r="J76" s="71"/>
      <c r="K76" s="8"/>
      <c r="L76" s="12"/>
    </row>
    <row r="77" spans="2:12" ht="12.75">
      <c r="B77" s="61" t="s">
        <v>29</v>
      </c>
      <c r="C77" s="61"/>
      <c r="D77" s="62"/>
      <c r="E77" s="30">
        <v>61525</v>
      </c>
      <c r="F77" s="8"/>
      <c r="I77" s="25" t="s">
        <v>21</v>
      </c>
      <c r="J77" s="63" t="s">
        <v>36</v>
      </c>
      <c r="K77" s="64"/>
      <c r="L77" s="7" t="s">
        <v>22</v>
      </c>
    </row>
    <row r="78" spans="2:12" ht="12.75">
      <c r="B78" s="85" t="s">
        <v>28</v>
      </c>
      <c r="C78" s="85"/>
      <c r="D78" s="86"/>
      <c r="E78" s="15"/>
      <c r="F78" s="8"/>
      <c r="I78" s="109" t="s">
        <v>93</v>
      </c>
      <c r="J78" s="72" t="s">
        <v>79</v>
      </c>
      <c r="K78" s="69"/>
      <c r="L78" s="32">
        <f>SUM(E80)</f>
        <v>79836</v>
      </c>
    </row>
    <row r="79" spans="2:12" ht="13.5" thickBot="1">
      <c r="B79" s="66" t="s">
        <v>30</v>
      </c>
      <c r="C79" s="66"/>
      <c r="D79" s="67"/>
      <c r="E79" s="14">
        <v>18311</v>
      </c>
      <c r="F79" s="8"/>
      <c r="I79" s="26"/>
      <c r="J79" s="68" t="s">
        <v>37</v>
      </c>
      <c r="K79" s="69"/>
      <c r="L79" s="110"/>
    </row>
    <row r="80" spans="2:12" ht="14.25" thickBot="1" thickTop="1">
      <c r="B80" s="76" t="s">
        <v>42</v>
      </c>
      <c r="C80" s="76"/>
      <c r="D80" s="76"/>
      <c r="E80" s="32">
        <f>SUM(E77:E79)</f>
        <v>79836</v>
      </c>
      <c r="I80" s="35"/>
      <c r="J80" s="73" t="s">
        <v>37</v>
      </c>
      <c r="K80" s="74"/>
      <c r="L80" s="111"/>
    </row>
    <row r="81" spans="4:12" ht="13.5" thickTop="1">
      <c r="D81" s="2"/>
      <c r="F81" s="12"/>
      <c r="G81" s="33"/>
      <c r="H81" s="2"/>
      <c r="I81" s="32"/>
      <c r="J81" s="77" t="s">
        <v>43</v>
      </c>
      <c r="K81" s="77"/>
      <c r="L81" s="32">
        <v>79836</v>
      </c>
    </row>
    <row r="82" spans="4:12" ht="12.75">
      <c r="D82" s="2"/>
      <c r="E82" s="12"/>
      <c r="F82" s="12"/>
      <c r="G82" s="33"/>
      <c r="H82" s="2"/>
      <c r="I82" s="32"/>
      <c r="J82" s="32"/>
      <c r="K82" s="32"/>
      <c r="L82" s="13"/>
    </row>
    <row r="83" spans="5:9" ht="12.75">
      <c r="E83" s="71"/>
      <c r="F83" s="71"/>
      <c r="G83" s="101"/>
      <c r="H83" s="101"/>
      <c r="I83" s="101"/>
    </row>
    <row r="84" spans="1:5" ht="12.75">
      <c r="A84" s="34" t="s">
        <v>94</v>
      </c>
      <c r="D84" s="4" t="s">
        <v>33</v>
      </c>
      <c r="E84" s="11">
        <v>0.54</v>
      </c>
    </row>
    <row r="85" spans="4:5" ht="12.75">
      <c r="D85" s="4"/>
      <c r="E85" s="2"/>
    </row>
    <row r="86" spans="1:12" ht="12.75">
      <c r="A86" t="s">
        <v>31</v>
      </c>
      <c r="D86" s="13"/>
      <c r="E86" s="8"/>
      <c r="F86" s="8"/>
      <c r="G86" s="24" t="s">
        <v>32</v>
      </c>
      <c r="H86" s="70"/>
      <c r="I86" s="71"/>
      <c r="J86" s="71"/>
      <c r="K86" s="8"/>
      <c r="L86" s="12"/>
    </row>
    <row r="87" spans="2:12" ht="12.75">
      <c r="B87" s="61" t="s">
        <v>29</v>
      </c>
      <c r="C87" s="61"/>
      <c r="D87" s="62"/>
      <c r="E87" s="30">
        <v>67200</v>
      </c>
      <c r="F87" s="8"/>
      <c r="I87" s="25" t="s">
        <v>21</v>
      </c>
      <c r="J87" s="63" t="s">
        <v>36</v>
      </c>
      <c r="K87" s="64"/>
      <c r="L87" s="7" t="s">
        <v>22</v>
      </c>
    </row>
    <row r="88" spans="2:12" ht="12.75">
      <c r="B88" s="85" t="s">
        <v>28</v>
      </c>
      <c r="C88" s="85"/>
      <c r="D88" s="86"/>
      <c r="E88" s="15"/>
      <c r="F88" s="8"/>
      <c r="I88" s="109" t="s">
        <v>93</v>
      </c>
      <c r="J88" s="72" t="s">
        <v>79</v>
      </c>
      <c r="K88" s="69"/>
      <c r="L88" s="15">
        <f>SUM(E90)</f>
        <v>87006</v>
      </c>
    </row>
    <row r="89" spans="2:12" ht="13.5" thickBot="1">
      <c r="B89" s="66" t="s">
        <v>30</v>
      </c>
      <c r="C89" s="66"/>
      <c r="D89" s="67"/>
      <c r="E89" s="14">
        <v>19806</v>
      </c>
      <c r="F89" s="8"/>
      <c r="I89" s="26"/>
      <c r="J89" s="68" t="s">
        <v>37</v>
      </c>
      <c r="K89" s="69"/>
      <c r="L89" s="15"/>
    </row>
    <row r="90" spans="2:12" ht="14.25" thickBot="1" thickTop="1">
      <c r="B90" s="76" t="s">
        <v>42</v>
      </c>
      <c r="C90" s="76"/>
      <c r="D90" s="76"/>
      <c r="E90" s="32">
        <f>SUM(E87:E89)</f>
        <v>87006</v>
      </c>
      <c r="I90" s="27"/>
      <c r="J90" s="73" t="s">
        <v>37</v>
      </c>
      <c r="K90" s="74"/>
      <c r="L90" s="14"/>
    </row>
    <row r="91" spans="4:12" ht="13.5" thickTop="1">
      <c r="D91" s="2"/>
      <c r="F91" s="12"/>
      <c r="G91" s="33"/>
      <c r="I91" s="32"/>
      <c r="J91" s="77" t="s">
        <v>43</v>
      </c>
      <c r="K91" s="77"/>
      <c r="L91" s="13">
        <v>87006</v>
      </c>
    </row>
    <row r="92" spans="4:5" ht="12.75">
      <c r="D92" s="4"/>
      <c r="E92" s="2"/>
    </row>
  </sheetData>
  <mergeCells count="94">
    <mergeCell ref="D48:L48"/>
    <mergeCell ref="A48:C48"/>
    <mergeCell ref="D57:L57"/>
    <mergeCell ref="A53:L53"/>
    <mergeCell ref="A49:C49"/>
    <mergeCell ref="D52:L52"/>
    <mergeCell ref="A54:C54"/>
    <mergeCell ref="A51:C51"/>
    <mergeCell ref="A57:C57"/>
    <mergeCell ref="A52:C52"/>
    <mergeCell ref="G83:I83"/>
    <mergeCell ref="H66:J66"/>
    <mergeCell ref="D60:L60"/>
    <mergeCell ref="A50:L50"/>
    <mergeCell ref="J81:K81"/>
    <mergeCell ref="A61:C61"/>
    <mergeCell ref="B79:D79"/>
    <mergeCell ref="D61:L61"/>
    <mergeCell ref="A60:C60"/>
    <mergeCell ref="A55:L55"/>
    <mergeCell ref="J70:K70"/>
    <mergeCell ref="B68:D68"/>
    <mergeCell ref="B69:D69"/>
    <mergeCell ref="B70:D70"/>
    <mergeCell ref="A14:B14"/>
    <mergeCell ref="A15:B15"/>
    <mergeCell ref="J79:K79"/>
    <mergeCell ref="J71:K71"/>
    <mergeCell ref="H76:J76"/>
    <mergeCell ref="B77:D77"/>
    <mergeCell ref="J77:K77"/>
    <mergeCell ref="C15:D15"/>
    <mergeCell ref="E15:F15"/>
    <mergeCell ref="G15:L15"/>
    <mergeCell ref="C14:D14"/>
    <mergeCell ref="E14:F14"/>
    <mergeCell ref="G14:L14"/>
    <mergeCell ref="D35:E35"/>
    <mergeCell ref="H35:I35"/>
    <mergeCell ref="F36:G36"/>
    <mergeCell ref="D43:L43"/>
    <mergeCell ref="A6:B6"/>
    <mergeCell ref="J10:K10"/>
    <mergeCell ref="J11:K11"/>
    <mergeCell ref="J12:K12"/>
    <mergeCell ref="A7:B7"/>
    <mergeCell ref="C7:I7"/>
    <mergeCell ref="J7:K7"/>
    <mergeCell ref="C6:I6"/>
    <mergeCell ref="A46:L46"/>
    <mergeCell ref="A47:C47"/>
    <mergeCell ref="A45:C45"/>
    <mergeCell ref="D38:E38"/>
    <mergeCell ref="D39:E39"/>
    <mergeCell ref="A17:B17"/>
    <mergeCell ref="G17:H17"/>
    <mergeCell ref="A44:L44"/>
    <mergeCell ref="F35:G35"/>
    <mergeCell ref="F37:G37"/>
    <mergeCell ref="F38:G38"/>
    <mergeCell ref="H36:I36"/>
    <mergeCell ref="H37:I37"/>
    <mergeCell ref="H38:I38"/>
    <mergeCell ref="D36:E36"/>
    <mergeCell ref="J91:K91"/>
    <mergeCell ref="A11:H13"/>
    <mergeCell ref="B90:D90"/>
    <mergeCell ref="J90:K90"/>
    <mergeCell ref="A23:D23"/>
    <mergeCell ref="A43:C43"/>
    <mergeCell ref="J87:K87"/>
    <mergeCell ref="B88:D88"/>
    <mergeCell ref="J88:K88"/>
    <mergeCell ref="B78:D78"/>
    <mergeCell ref="D37:E37"/>
    <mergeCell ref="E83:F83"/>
    <mergeCell ref="J80:K80"/>
    <mergeCell ref="D51:L51"/>
    <mergeCell ref="D54:L54"/>
    <mergeCell ref="D45:L45"/>
    <mergeCell ref="D47:L47"/>
    <mergeCell ref="D49:L49"/>
    <mergeCell ref="D58:L58"/>
    <mergeCell ref="B80:D80"/>
    <mergeCell ref="B67:D67"/>
    <mergeCell ref="J67:K67"/>
    <mergeCell ref="D59:L59"/>
    <mergeCell ref="B89:D89"/>
    <mergeCell ref="J89:K89"/>
    <mergeCell ref="B87:D87"/>
    <mergeCell ref="H86:J86"/>
    <mergeCell ref="J78:K78"/>
    <mergeCell ref="J68:K68"/>
    <mergeCell ref="J69:K69"/>
  </mergeCells>
  <printOptions/>
  <pageMargins left="0.5" right="0.5" top="0.5" bottom="0.5" header="0.5" footer="0.25"/>
  <pageSetup fitToHeight="8" horizontalDpi="600" verticalDpi="600" orientation="landscape" scale="97" r:id="rId2"/>
  <headerFooter alignWithMargins="0">
    <oddFooter>&amp;LGovernor's Budget&amp;Cpage &amp;P of &amp;N&amp;RLong Range Building Program</oddFooter>
  </headerFooter>
  <rowBreaks count="3" manualBreakCount="3">
    <brk id="41" max="11" man="1"/>
    <brk id="54" max="255" man="1"/>
    <brk id="6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Montana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CM2242</dc:creator>
  <cp:keywords/>
  <dc:description/>
  <cp:lastModifiedBy>DavisLA</cp:lastModifiedBy>
  <cp:lastPrinted>2008-03-04T22:58:20Z</cp:lastPrinted>
  <dcterms:created xsi:type="dcterms:W3CDTF">2002-07-29T16:30:01Z</dcterms:created>
  <dcterms:modified xsi:type="dcterms:W3CDTF">2008-03-04T22:58:58Z</dcterms:modified>
  <cp:category/>
  <cp:version/>
  <cp:contentType/>
  <cp:contentStatus/>
</cp:coreProperties>
</file>