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'landscape'!$A$2:$L$93</definedName>
    <definedName name="_xlnm.Print_Titles" localSheetId="0">'landscape'!$1:$9</definedName>
  </definedNames>
  <calcPr fullCalcOnLoad="1"/>
</workbook>
</file>

<file path=xl/sharedStrings.xml><?xml version="1.0" encoding="utf-8"?>
<sst xmlns="http://schemas.openxmlformats.org/spreadsheetml/2006/main" count="134" uniqueCount="99">
  <si>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</si>
  <si>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</si>
  <si>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</si>
  <si>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</si>
  <si>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</si>
  <si>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</si>
  <si>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</si>
  <si>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</si>
  <si>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</si>
  <si>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</si>
  <si>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</si>
  <si>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</si>
  <si>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</si>
  <si>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</si>
  <si>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</si>
  <si>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</si>
  <si>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</si>
  <si>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</si>
  <si>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</si>
  <si>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</si>
  <si>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</si>
  <si>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fund</t>
  </si>
  <si>
    <t>amount</t>
  </si>
  <si>
    <t>General Description:</t>
  </si>
  <si>
    <t>Impact on Existing Facilities:</t>
  </si>
  <si>
    <t>Functional Space Requirements:</t>
  </si>
  <si>
    <t>Rationale for Selection of Particular Alternative:</t>
  </si>
  <si>
    <t>Costs Upon Completion:</t>
  </si>
  <si>
    <t>Operating Costs</t>
  </si>
  <si>
    <t>Personal Services</t>
  </si>
  <si>
    <t>Maint Expenses</t>
  </si>
  <si>
    <t>Costs:</t>
  </si>
  <si>
    <t>Funding:</t>
  </si>
  <si>
    <t>FTE:</t>
  </si>
  <si>
    <t>Long Range Building Program</t>
  </si>
  <si>
    <t>Department:</t>
  </si>
  <si>
    <t>type</t>
  </si>
  <si>
    <t>---</t>
  </si>
  <si>
    <t>Statewide Priority:</t>
  </si>
  <si>
    <t>Completion Date:</t>
  </si>
  <si>
    <t>Agency No:</t>
  </si>
  <si>
    <t>Program No:</t>
  </si>
  <si>
    <t>Total Costs:</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</si>
  <si>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</si>
  <si>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</si>
  <si>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</si>
  <si>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</si>
  <si>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</si>
  <si>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</si>
  <si>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</si>
  <si>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</si>
  <si>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</si>
  <si>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</si>
  <si>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</si>
  <si>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</si>
  <si>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</si>
  <si>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</si>
  <si>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</si>
  <si>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</si>
  <si>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</si>
  <si>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</si>
  <si>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</si>
  <si>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</si>
  <si>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</si>
  <si>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</si>
  <si>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</si>
  <si>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</si>
  <si>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</si>
  <si>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</si>
  <si>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</si>
  <si>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</si>
  <si>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</si>
  <si>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</si>
  <si>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THE UNIVERSITY OF MONTANA</t>
  </si>
  <si>
    <t>71100</t>
  </si>
  <si>
    <t>The existing space would return to the campus inventory for reassignment.</t>
  </si>
  <si>
    <t>1.  Defer the requested construction until the State funds the project.
2.  Grant The University of Montana spending authority.</t>
  </si>
  <si>
    <t>Granting the spending authority would allow the University to construct a new Alumni/Foundation building on campus using private donations and grants.</t>
  </si>
  <si>
    <t>Spending Authority Request For the Alumni/Foundation Building</t>
  </si>
  <si>
    <t>Capital Projects Detail</t>
  </si>
  <si>
    <t>This project requests Spending Authority be granted to the University of Montana to administer and construct a new Alumni/Foundation Building on the Missoula campus.</t>
  </si>
  <si>
    <t>General Fund</t>
  </si>
  <si>
    <t>2010-2011 Biennium</t>
  </si>
  <si>
    <t>*   Provide a venue for  Alumni attending pre and post parties in conjunction with athletic, cultural and academic 
     events.</t>
  </si>
  <si>
    <t>*  Bring The University of Montana up to par with other west coast universities, most of which have beautiful Alumni 
   Centers.</t>
  </si>
  <si>
    <t>01</t>
  </si>
  <si>
    <t>2015 Biennium:</t>
  </si>
  <si>
    <t>2017 Biennium:</t>
  </si>
  <si>
    <t>Private Funds</t>
  </si>
  <si>
    <t>07</t>
  </si>
  <si>
    <t>The project has raised $350,000 to date.  LPW has been hired and retained to do preliminary planning, programming and develop schematic fund raising brochures for the Alumni/Foundation.</t>
  </si>
  <si>
    <t>2019 Biennium:</t>
  </si>
  <si>
    <t>This request seeks to obtain spending authority to construct an Alumni/Foundation Building on campus.  There is a vision for an accessible multi-purpose facility that is available to the public and the University community. The University of Montana proposes constructing a 54,549 gsf facility which would include office space, meeting rooms, and provide a basement for storage.</t>
  </si>
  <si>
    <t>The University of Montana proposes constructing a 54,549 sq. ft. multipurpose public outreach building which would include meeting space, office space and storage.</t>
  </si>
  <si>
    <t xml:space="preserve">Both the Foundation and Office of Alumni Relations have missions that include public outreach.  The current facilities are not readily available to the public and  parking is difficult.  The current space is not designed to accommodate the types and number of gatherings that are crucial to these organizations.  These functions are regularly scheduled in other campus buildings.  If this facility is constructed the existing space could be returned to the campus inventory which could desperately use this type of space. </t>
  </si>
  <si>
    <t>*   Maximize the effectiveness of the Office of Alumni Relations and the UM Foundation by providing a better public 
     image, easier access for visitors and a functional working environment for their staffs.</t>
  </si>
  <si>
    <t>*   Encourages lifelong relationships between Alumni and The University by boosting visibility of the UM Office of      Alumni Relations among the current students and graduates.</t>
  </si>
  <si>
    <t xml:space="preserve">Alumni/Foundation Building 
Currently housed in Brantly Hall, the Office of Alumni Relations does not have a home befitting the pride our alumni feel for this university.  A new and functional alumni center is needed and will serve to unite all stakeholders in The University of Montana family and strengthen the bonds that tie all of us to the University’s distinguished past, rich heritage and bright future.  A new alumni center will serve as a resource for those that depend on the university and stand as a beacon and welcoming front door to all those visiting campus and those returning “home.” A new Alumni/Foundation center will serve many critical functions:
*   Provide a new campus gateway and welcoming home-base for alumni and other campus visitors 
*   Strengthen UM connections with alumni and prospective donors 
*   Enable the UMAA to create and expand programs and activities that reach a broader alumni audience 
*   Create meeting and event spaces for alumni, students, faculty, and the public that is full of the rich heritage
     of the University and displays our greatest treasures 
*   Is a place to celebrate the values, traditions, and history of the University 
*   Showcase alumni accomplishments, and recognize  distinguished alumni and donors 
*   Encourages lifelong relationships between alumni and The University by boosting visibility of the UM Office of 
Alumni Relations
*   Maximize the effectiveness of the Office of Alumni Relations and the UM Foundation by providing a better public image,
     easier access for visitors and a functional working environment for their staffs.
</t>
  </si>
  <si>
    <t>Spending Authority is requested from the State to be granted to The University of Montana to construct and administer this new Alumni/Foundation facility on campus.  All construction and project expenses associated with this project would be funded from sources other than those directly received from the State.  The University of Montana is requesting operations and maintenance support from the State for only the portion of the facility which houses the Office of Alumni Relations (33,274 GSF)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</si>
</sst>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u val="single"/>
      <sz val="10"/>
      <name val="Arial"/>
      <family val="0"/>
    </font>
    <font>
      <b/>
      <u val="single"/>
      <sz val="1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0" xfId="0" applyAlignment="1">
      <alignment horizontal="right"/>
    </xf>
    <xf numFmtId="0" fontId="0" fillId="0" borderId="2" xfId="0" applyBorder="1" applyAlignment="1">
      <alignment/>
    </xf>
    <xf numFmtId="0" fontId="0" fillId="0" borderId="0" xfId="0" applyAlignment="1">
      <alignment/>
    </xf>
    <xf numFmtId="0" fontId="0" fillId="0" borderId="3" xfId="0" applyBorder="1" applyAlignment="1">
      <alignment horizontal="center"/>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2" fontId="0" fillId="0" borderId="3" xfId="0" applyNumberFormat="1" applyBorder="1" applyAlignment="1">
      <alignment/>
    </xf>
    <xf numFmtId="0" fontId="0" fillId="0" borderId="0" xfId="0" applyBorder="1" applyAlignment="1">
      <alignment horizontal="center"/>
    </xf>
    <xf numFmtId="164" fontId="0" fillId="0" borderId="0" xfId="0" applyNumberFormat="1" applyAlignment="1">
      <alignment/>
    </xf>
    <xf numFmtId="164" fontId="0" fillId="0" borderId="2" xfId="0" applyNumberFormat="1" applyBorder="1" applyAlignment="1">
      <alignment/>
    </xf>
    <xf numFmtId="164" fontId="0" fillId="0" borderId="4" xfId="0" applyNumberFormat="1" applyBorder="1" applyAlignment="1">
      <alignment/>
    </xf>
    <xf numFmtId="0" fontId="0" fillId="0" borderId="5"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6" xfId="0" applyNumberFormat="1" applyBorder="1" applyAlignment="1">
      <alignment horizontal="center"/>
    </xf>
    <xf numFmtId="0" fontId="0" fillId="0" borderId="7" xfId="0" applyNumberFormat="1" applyBorder="1" applyAlignment="1">
      <alignment/>
    </xf>
    <xf numFmtId="0" fontId="0" fillId="0" borderId="0" xfId="0" applyBorder="1" applyAlignment="1" quotePrefix="1">
      <alignment horizontal="right"/>
    </xf>
    <xf numFmtId="0" fontId="0" fillId="0" borderId="0" xfId="0" applyBorder="1" applyAlignment="1" quotePrefix="1">
      <alignment/>
    </xf>
    <xf numFmtId="164" fontId="0" fillId="0" borderId="3" xfId="0" applyNumberFormat="1" applyBorder="1" applyAlignment="1">
      <alignment/>
    </xf>
    <xf numFmtId="164" fontId="0" fillId="0" borderId="0" xfId="0" applyNumberFormat="1" applyAlignment="1">
      <alignment horizontal="center"/>
    </xf>
    <xf numFmtId="164" fontId="0" fillId="0" borderId="0" xfId="0" applyNumberFormat="1" applyBorder="1" applyAlignment="1">
      <alignment horizontal="right"/>
    </xf>
    <xf numFmtId="0" fontId="0" fillId="0" borderId="0" xfId="0" applyNumberFormat="1" applyBorder="1" applyAlignment="1">
      <alignment/>
    </xf>
    <xf numFmtId="0" fontId="7" fillId="0" borderId="0" xfId="0" applyFont="1" applyAlignment="1">
      <alignment/>
    </xf>
    <xf numFmtId="0" fontId="0" fillId="0" borderId="8" xfId="0" applyNumberFormat="1" applyBorder="1" applyAlignment="1">
      <alignment/>
    </xf>
    <xf numFmtId="0" fontId="1" fillId="0" borderId="9" xfId="0" applyFont="1" applyBorder="1" applyAlignment="1">
      <alignment horizontal="left"/>
    </xf>
    <xf numFmtId="0" fontId="1" fillId="0" borderId="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0" fillId="0" borderId="2" xfId="0" applyBorder="1" applyAlignment="1" quotePrefix="1">
      <alignment horizontal="center"/>
    </xf>
    <xf numFmtId="0" fontId="8" fillId="0" borderId="0" xfId="0" applyFont="1" applyBorder="1" applyAlignment="1">
      <alignment horizontal="center"/>
    </xf>
    <xf numFmtId="0" fontId="8" fillId="0" borderId="0" xfId="0" applyFont="1" applyAlignment="1">
      <alignment/>
    </xf>
    <xf numFmtId="0" fontId="0" fillId="0" borderId="2" xfId="0" applyBorder="1" applyAlignment="1">
      <alignment/>
    </xf>
    <xf numFmtId="49" fontId="0" fillId="0" borderId="0" xfId="0" applyNumberFormat="1" applyBorder="1" applyAlignment="1" quotePrefix="1">
      <alignment horizontal="center"/>
    </xf>
    <xf numFmtId="0" fontId="0" fillId="0" borderId="0" xfId="0" applyFill="1" applyAlignment="1">
      <alignment/>
    </xf>
    <xf numFmtId="0" fontId="0" fillId="0" borderId="0" xfId="0" applyFill="1" applyAlignment="1">
      <alignment horizontal="center"/>
    </xf>
    <xf numFmtId="0" fontId="0" fillId="0" borderId="0" xfId="0" applyAlignment="1">
      <alignment horizontal="left" vertical="top" wrapText="1" indent="2"/>
    </xf>
    <xf numFmtId="3" fontId="0" fillId="0" borderId="0" xfId="0" applyNumberFormat="1" applyAlignment="1">
      <alignment/>
    </xf>
    <xf numFmtId="49" fontId="0" fillId="0" borderId="0" xfId="0" applyNumberFormat="1" applyBorder="1" applyAlignment="1">
      <alignment horizontal="center"/>
    </xf>
    <xf numFmtId="0" fontId="0" fillId="0" borderId="6" xfId="0" applyNumberFormat="1" applyBorder="1" applyAlignment="1" quotePrefix="1">
      <alignment horizontal="center"/>
    </xf>
    <xf numFmtId="49" fontId="0" fillId="0" borderId="6" xfId="0" applyNumberFormat="1" applyBorder="1" applyAlignment="1">
      <alignment horizontal="center"/>
    </xf>
    <xf numFmtId="0" fontId="0" fillId="0" borderId="0" xfId="0" applyBorder="1" applyAlignment="1">
      <alignment horizontal="left"/>
    </xf>
    <xf numFmtId="0" fontId="1" fillId="0" borderId="0" xfId="0" applyFont="1" applyBorder="1" applyAlignment="1">
      <alignment horizontal="left" vertical="top" wrapText="1"/>
    </xf>
    <xf numFmtId="0" fontId="0" fillId="0" borderId="1" xfId="0" applyBorder="1" applyAlignment="1">
      <alignment/>
    </xf>
    <xf numFmtId="0" fontId="8" fillId="0" borderId="0" xfId="0" applyFont="1" applyBorder="1" applyAlignment="1">
      <alignment horizontal="center"/>
    </xf>
    <xf numFmtId="0" fontId="1" fillId="0" borderId="0" xfId="0" applyFont="1" applyFill="1" applyAlignment="1">
      <alignment horizontal="left" vertical="top" wrapText="1"/>
    </xf>
    <xf numFmtId="0" fontId="1" fillId="0" borderId="0" xfId="0" applyFont="1"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12" xfId="0" applyBorder="1" applyAlignment="1">
      <alignment horizontal="left"/>
    </xf>
    <xf numFmtId="0" fontId="0" fillId="0" borderId="8" xfId="0" applyBorder="1" applyAlignment="1">
      <alignment horizontal="left"/>
    </xf>
    <xf numFmtId="164" fontId="6" fillId="0" borderId="13" xfId="0" applyNumberFormat="1" applyFont="1" applyBorder="1" applyAlignment="1">
      <alignment horizontal="center"/>
    </xf>
    <xf numFmtId="164" fontId="6" fillId="0" borderId="14" xfId="0" applyNumberFormat="1" applyFont="1" applyBorder="1" applyAlignment="1" quotePrefix="1">
      <alignment horizontal="center"/>
    </xf>
    <xf numFmtId="0" fontId="0" fillId="0" borderId="3" xfId="0" applyBorder="1" applyAlignment="1">
      <alignment horizontal="left"/>
    </xf>
    <xf numFmtId="0" fontId="0" fillId="0" borderId="6" xfId="0" applyBorder="1" applyAlignment="1">
      <alignment horizontal="left"/>
    </xf>
    <xf numFmtId="164" fontId="0" fillId="0" borderId="0" xfId="0" applyNumberFormat="1" applyBorder="1" applyAlignment="1">
      <alignment horizontal="center"/>
    </xf>
    <xf numFmtId="0" fontId="0" fillId="0" borderId="0" xfId="0" applyBorder="1" applyAlignment="1">
      <alignment/>
    </xf>
    <xf numFmtId="0" fontId="0" fillId="0" borderId="0" xfId="0" applyBorder="1" applyAlignment="1">
      <alignment horizontal="right"/>
    </xf>
    <xf numFmtId="164" fontId="0" fillId="0" borderId="15" xfId="0" applyNumberFormat="1" applyBorder="1" applyAlignment="1">
      <alignment horizontal="center"/>
    </xf>
    <xf numFmtId="164" fontId="0" fillId="0" borderId="6" xfId="0" applyNumberFormat="1" applyBorder="1" applyAlignment="1">
      <alignment horizontal="center"/>
    </xf>
    <xf numFmtId="164" fontId="6" fillId="0" borderId="16" xfId="0" applyNumberFormat="1" applyFont="1" applyBorder="1" applyAlignment="1" quotePrefix="1">
      <alignment horizontal="center"/>
    </xf>
    <xf numFmtId="164" fontId="6" fillId="0" borderId="8" xfId="0" applyNumberFormat="1" applyFont="1" applyBorder="1" applyAlignment="1" quotePrefix="1">
      <alignment horizontal="center"/>
    </xf>
    <xf numFmtId="0" fontId="0" fillId="0" borderId="4" xfId="0" applyBorder="1" applyAlignment="1">
      <alignment horizontal="left"/>
    </xf>
    <xf numFmtId="0" fontId="0" fillId="0" borderId="14" xfId="0" applyBorder="1" applyAlignment="1">
      <alignment horizontal="left"/>
    </xf>
    <xf numFmtId="164" fontId="0" fillId="0" borderId="17" xfId="0" applyNumberFormat="1" applyBorder="1" applyAlignment="1">
      <alignment horizontal="right"/>
    </xf>
    <xf numFmtId="0" fontId="6" fillId="0" borderId="9"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wrapText="1"/>
    </xf>
    <xf numFmtId="0" fontId="0" fillId="0" borderId="9" xfId="0" applyBorder="1" applyAlignment="1">
      <alignment vertical="top" wrapText="1"/>
    </xf>
    <xf numFmtId="0" fontId="1" fillId="0" borderId="0" xfId="0" applyFont="1" applyAlignment="1">
      <alignment horizontal="left"/>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1" fillId="0" borderId="0" xfId="0" applyFont="1" applyAlignment="1">
      <alignment horizontal="left" vertical="top" wrapText="1"/>
    </xf>
    <xf numFmtId="0" fontId="0" fillId="2" borderId="0" xfId="0" applyFill="1" applyBorder="1" applyAlignment="1">
      <alignment/>
    </xf>
    <xf numFmtId="0" fontId="0" fillId="0" borderId="0" xfId="0" applyAlignment="1">
      <alignment horizontal="center"/>
    </xf>
    <xf numFmtId="0" fontId="0" fillId="0" borderId="0" xfId="0" applyAlignment="1" quotePrefix="1">
      <alignment horizontal="center"/>
    </xf>
    <xf numFmtId="0" fontId="8" fillId="0" borderId="0" xfId="0" applyFont="1" applyBorder="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center"/>
    </xf>
    <xf numFmtId="0" fontId="0" fillId="0" borderId="3" xfId="0" applyBorder="1" applyAlignment="1">
      <alignment/>
    </xf>
    <xf numFmtId="0" fontId="0" fillId="0" borderId="6" xfId="0" applyBorder="1" applyAlignment="1">
      <alignment/>
    </xf>
    <xf numFmtId="0" fontId="1" fillId="0" borderId="9" xfId="0" applyFont="1" applyBorder="1" applyAlignment="1">
      <alignment horizontal="left" vertical="top" wrapText="1"/>
    </xf>
    <xf numFmtId="0" fontId="1" fillId="0" borderId="15" xfId="0" applyFont="1" applyBorder="1" applyAlignment="1">
      <alignment horizontal="left" vertical="top" wrapText="1"/>
    </xf>
    <xf numFmtId="0" fontId="0" fillId="0" borderId="3" xfId="0" applyBorder="1" applyAlignment="1">
      <alignment horizontal="left" vertical="top" wrapText="1"/>
    </xf>
    <xf numFmtId="0" fontId="1" fillId="0" borderId="3" xfId="0" applyFont="1" applyBorder="1" applyAlignment="1">
      <alignment horizontal="left"/>
    </xf>
    <xf numFmtId="164" fontId="0" fillId="0" borderId="0" xfId="0" applyNumberFormat="1" applyBorder="1" applyAlignment="1" quotePrefix="1">
      <alignment horizontal="center"/>
    </xf>
    <xf numFmtId="164" fontId="0" fillId="0" borderId="2" xfId="0" applyNumberFormat="1" applyBorder="1" applyAlignment="1">
      <alignment horizontal="center"/>
    </xf>
    <xf numFmtId="164" fontId="0" fillId="0" borderId="17" xfId="0" applyNumberFormat="1" applyBorder="1" applyAlignment="1">
      <alignment horizontal="center"/>
    </xf>
    <xf numFmtId="164"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3" name="Rectangle 3"/>
        <xdr:cNvSpPr>
          <a:spLocks/>
        </xdr:cNvSpPr>
      </xdr:nvSpPr>
      <xdr:spPr>
        <a:xfrm>
          <a:off x="7620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4" name="Rectangle 4"/>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5"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6"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7" name="Rectangle 7"/>
        <xdr:cNvSpPr>
          <a:spLocks/>
        </xdr:cNvSpPr>
      </xdr:nvSpPr>
      <xdr:spPr>
        <a:xfrm>
          <a:off x="4352925"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8"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9"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10"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1"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2"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workbookViewId="0" topLeftCell="A4">
      <selection activeCell="D60" sqref="D60:L60"/>
    </sheetView>
  </sheetViews>
  <sheetFormatPr defaultColWidth="9.140625" defaultRowHeight="12.75"/>
  <cols>
    <col min="1" max="4" width="10.7109375" style="0" customWidth="1"/>
    <col min="5" max="5" width="11.7109375" style="0" customWidth="1"/>
    <col min="6" max="6" width="9.7109375" style="0" customWidth="1"/>
    <col min="7" max="9" width="10.7109375" style="0" customWidth="1"/>
    <col min="10" max="10" width="12.140625" style="0" customWidth="1"/>
    <col min="11" max="12" width="10.7109375" style="0" customWidth="1"/>
    <col min="13" max="13" width="9.57421875" style="0" customWidth="1"/>
  </cols>
  <sheetData>
    <row r="1" spans="1:12" ht="1.5" customHeight="1" thickBot="1">
      <c r="A1" s="47"/>
      <c r="B1" s="47"/>
      <c r="C1" s="47"/>
      <c r="D1" s="47"/>
      <c r="E1" s="47"/>
      <c r="F1" s="47"/>
      <c r="G1" s="47"/>
      <c r="H1" s="47"/>
      <c r="I1" s="47"/>
      <c r="J1" s="47"/>
      <c r="K1" s="47"/>
      <c r="L1" s="47"/>
    </row>
    <row r="2" spans="1:12" ht="16.5" thickTop="1">
      <c r="A2" s="9" t="s">
        <v>34</v>
      </c>
      <c r="B2" s="9"/>
      <c r="L2" s="10" t="s">
        <v>82</v>
      </c>
    </row>
    <row r="3" spans="1:12" ht="15.75">
      <c r="A3" s="9" t="s">
        <v>79</v>
      </c>
      <c r="B3" s="9"/>
      <c r="L3" s="10"/>
    </row>
    <row r="4" spans="1:12" ht="15.75">
      <c r="A4" s="9"/>
      <c r="B4" s="9"/>
      <c r="L4" s="10"/>
    </row>
    <row r="6" spans="1:12" ht="12.75">
      <c r="A6" s="60" t="s">
        <v>35</v>
      </c>
      <c r="B6" s="60"/>
      <c r="C6" s="63" t="s">
        <v>73</v>
      </c>
      <c r="D6" s="63"/>
      <c r="E6" s="63"/>
      <c r="F6" s="63"/>
      <c r="G6" s="63"/>
      <c r="H6" s="63"/>
      <c r="I6" s="63"/>
      <c r="J6" s="49"/>
      <c r="K6" s="49"/>
      <c r="L6" s="49"/>
    </row>
    <row r="7" spans="1:12" ht="12.75">
      <c r="A7" s="60" t="s">
        <v>0</v>
      </c>
      <c r="B7" s="60"/>
      <c r="C7" s="62" t="s">
        <v>78</v>
      </c>
      <c r="D7" s="62"/>
      <c r="E7" s="62"/>
      <c r="F7" s="62"/>
      <c r="G7" s="62"/>
      <c r="H7" s="62"/>
      <c r="I7" s="62"/>
      <c r="J7" s="62" t="s">
        <v>38</v>
      </c>
      <c r="K7" s="62"/>
      <c r="L7" s="50" t="s">
        <v>71</v>
      </c>
    </row>
    <row r="8" ht="12.75">
      <c r="I8" s="2"/>
    </row>
    <row r="9" spans="1:12" ht="3.75" customHeight="1">
      <c r="A9" s="37"/>
      <c r="B9" s="16"/>
      <c r="C9" s="16"/>
      <c r="D9" s="16"/>
      <c r="E9" s="16"/>
      <c r="F9" s="16"/>
      <c r="G9" s="16"/>
      <c r="H9" s="16"/>
      <c r="I9" s="16"/>
      <c r="J9" s="16"/>
      <c r="K9" s="16"/>
      <c r="L9" s="38"/>
    </row>
    <row r="10" spans="1:12" ht="15" customHeight="1">
      <c r="A10" s="35" t="s">
        <v>4</v>
      </c>
      <c r="B10" s="36"/>
      <c r="C10" s="36"/>
      <c r="D10" s="36"/>
      <c r="E10" s="36"/>
      <c r="F10" s="36"/>
      <c r="G10" s="36"/>
      <c r="H10" s="18"/>
      <c r="I10" s="2"/>
      <c r="J10" s="61" t="s">
        <v>3</v>
      </c>
      <c r="K10" s="74"/>
      <c r="L10" s="3">
        <v>24</v>
      </c>
    </row>
    <row r="11" spans="1:12" ht="15" customHeight="1">
      <c r="A11" s="83" t="s">
        <v>80</v>
      </c>
      <c r="B11" s="84"/>
      <c r="C11" s="84"/>
      <c r="D11" s="84"/>
      <c r="E11" s="84"/>
      <c r="F11" s="84"/>
      <c r="G11" s="84"/>
      <c r="H11" s="85"/>
      <c r="I11" s="2"/>
      <c r="J11" s="61" t="s">
        <v>39</v>
      </c>
      <c r="K11" s="74"/>
      <c r="L11" s="17">
        <v>41821</v>
      </c>
    </row>
    <row r="12" spans="1:12" ht="15" customHeight="1">
      <c r="A12" s="83"/>
      <c r="B12" s="84"/>
      <c r="C12" s="84"/>
      <c r="D12" s="84"/>
      <c r="E12" s="84"/>
      <c r="F12" s="84"/>
      <c r="G12" s="84"/>
      <c r="H12" s="85"/>
      <c r="I12" s="2"/>
      <c r="J12" s="61"/>
      <c r="K12" s="61"/>
      <c r="L12" s="3"/>
    </row>
    <row r="13" spans="1:12" ht="15" customHeight="1">
      <c r="A13" s="86"/>
      <c r="B13" s="66"/>
      <c r="C13" s="66"/>
      <c r="D13" s="66"/>
      <c r="E13" s="66"/>
      <c r="F13" s="66"/>
      <c r="G13" s="66"/>
      <c r="H13" s="85"/>
      <c r="I13" s="2"/>
      <c r="J13" s="2"/>
      <c r="K13" s="2"/>
      <c r="L13" s="20"/>
    </row>
    <row r="14" spans="1:12" ht="15" customHeight="1">
      <c r="A14" s="99" t="s">
        <v>40</v>
      </c>
      <c r="B14" s="57"/>
      <c r="C14" s="56">
        <v>5103</v>
      </c>
      <c r="D14" s="56"/>
      <c r="E14" s="57" t="s">
        <v>1</v>
      </c>
      <c r="F14" s="57"/>
      <c r="G14" s="74" t="s">
        <v>73</v>
      </c>
      <c r="H14" s="74"/>
      <c r="I14" s="74"/>
      <c r="J14" s="74"/>
      <c r="K14" s="74"/>
      <c r="L14" s="58"/>
    </row>
    <row r="15" spans="1:12" ht="15" customHeight="1">
      <c r="A15" s="100" t="s">
        <v>41</v>
      </c>
      <c r="B15" s="101"/>
      <c r="C15" s="71">
        <v>1</v>
      </c>
      <c r="D15" s="71"/>
      <c r="E15" s="102" t="s">
        <v>2</v>
      </c>
      <c r="F15" s="102"/>
      <c r="G15" s="97" t="s">
        <v>72</v>
      </c>
      <c r="H15" s="97"/>
      <c r="I15" s="97"/>
      <c r="J15" s="97"/>
      <c r="K15" s="97"/>
      <c r="L15" s="98"/>
    </row>
    <row r="17" spans="1:8" ht="12.75">
      <c r="A17" s="90" t="s">
        <v>5</v>
      </c>
      <c r="B17" s="90"/>
      <c r="D17" s="1" t="s">
        <v>9</v>
      </c>
      <c r="G17" s="90" t="s">
        <v>13</v>
      </c>
      <c r="H17" s="90"/>
    </row>
    <row r="18" spans="1:13" ht="12.75">
      <c r="A18" s="40" t="s">
        <v>6</v>
      </c>
      <c r="C18" s="22"/>
      <c r="D18" s="41" t="s">
        <v>10</v>
      </c>
      <c r="G18" s="40" t="s">
        <v>14</v>
      </c>
      <c r="H18" s="41"/>
      <c r="I18" s="41"/>
      <c r="J18" s="40" t="s">
        <v>17</v>
      </c>
      <c r="K18" s="41"/>
      <c r="L18" s="41"/>
      <c r="M18" s="41"/>
    </row>
    <row r="19" spans="1:13" ht="12.75">
      <c r="A19" s="40" t="s">
        <v>7</v>
      </c>
      <c r="C19" s="22"/>
      <c r="D19" s="41" t="s">
        <v>11</v>
      </c>
      <c r="G19" s="40" t="s">
        <v>15</v>
      </c>
      <c r="H19" s="41"/>
      <c r="I19" s="41"/>
      <c r="J19" s="40" t="s">
        <v>18</v>
      </c>
      <c r="K19" s="41"/>
      <c r="L19" s="41"/>
      <c r="M19" s="41"/>
    </row>
    <row r="20" spans="1:13" ht="12.75">
      <c r="A20" s="40" t="s">
        <v>8</v>
      </c>
      <c r="C20" s="22"/>
      <c r="D20" s="41" t="s">
        <v>12</v>
      </c>
      <c r="G20" s="40" t="s">
        <v>16</v>
      </c>
      <c r="H20" s="41"/>
      <c r="I20" s="41"/>
      <c r="J20" s="40" t="s">
        <v>19</v>
      </c>
      <c r="K20" s="41"/>
      <c r="L20" s="41"/>
      <c r="M20" s="41"/>
    </row>
    <row r="21" ht="12.75">
      <c r="C21" s="39"/>
    </row>
    <row r="22" ht="12.75">
      <c r="C22" s="39"/>
    </row>
    <row r="23" spans="1:9" ht="12.75">
      <c r="A23" s="87" t="s">
        <v>44</v>
      </c>
      <c r="B23" s="87"/>
      <c r="C23" s="87"/>
      <c r="D23" s="87"/>
      <c r="F23" s="2"/>
      <c r="G23" s="2"/>
      <c r="H23" s="2"/>
      <c r="I23" s="2"/>
    </row>
    <row r="24" spans="2:10" ht="12.75">
      <c r="B24" s="40" t="s">
        <v>45</v>
      </c>
      <c r="C24" s="8"/>
      <c r="D24" s="8"/>
      <c r="E24" s="23">
        <v>0</v>
      </c>
      <c r="G24" s="40" t="s">
        <v>53</v>
      </c>
      <c r="H24" s="8"/>
      <c r="I24" s="8"/>
      <c r="J24" s="23">
        <v>906000</v>
      </c>
    </row>
    <row r="25" spans="2:10" ht="12.75">
      <c r="B25" s="40" t="s">
        <v>46</v>
      </c>
      <c r="C25" s="8"/>
      <c r="D25" s="8"/>
      <c r="E25" s="23">
        <v>7500</v>
      </c>
      <c r="F25" s="52"/>
      <c r="G25" s="40" t="s">
        <v>56</v>
      </c>
      <c r="H25" s="8"/>
      <c r="I25" s="8"/>
      <c r="J25" s="23">
        <v>0</v>
      </c>
    </row>
    <row r="26" spans="2:10" ht="12.75">
      <c r="B26" s="40" t="s">
        <v>47</v>
      </c>
      <c r="C26" s="8"/>
      <c r="D26" s="8"/>
      <c r="E26" s="23">
        <v>1350000</v>
      </c>
      <c r="F26" s="52"/>
      <c r="G26" s="40" t="s">
        <v>57</v>
      </c>
      <c r="H26" s="8"/>
      <c r="I26" s="8"/>
      <c r="J26" s="23">
        <v>510000</v>
      </c>
    </row>
    <row r="27" spans="2:10" ht="12.75">
      <c r="B27" s="40" t="s">
        <v>48</v>
      </c>
      <c r="C27" s="8"/>
      <c r="D27" s="8"/>
      <c r="E27" s="23">
        <v>13342500</v>
      </c>
      <c r="F27" s="52"/>
      <c r="G27" s="40" t="s">
        <v>54</v>
      </c>
      <c r="H27" s="8"/>
      <c r="I27" s="8"/>
      <c r="J27" s="23">
        <v>75000</v>
      </c>
    </row>
    <row r="28" spans="2:10" ht="12.75">
      <c r="B28" s="40" t="s">
        <v>49</v>
      </c>
      <c r="C28" s="8"/>
      <c r="D28" s="8"/>
      <c r="E28" s="23">
        <v>200000</v>
      </c>
      <c r="F28" s="52"/>
      <c r="G28" s="40" t="s">
        <v>58</v>
      </c>
      <c r="H28" s="8"/>
      <c r="I28" s="8"/>
      <c r="J28" s="23">
        <v>25000</v>
      </c>
    </row>
    <row r="29" spans="2:10" ht="12.75">
      <c r="B29" s="40" t="s">
        <v>50</v>
      </c>
      <c r="C29" s="8"/>
      <c r="D29" s="8"/>
      <c r="E29" s="23">
        <v>100000</v>
      </c>
      <c r="F29" s="52"/>
      <c r="G29" s="40" t="s">
        <v>59</v>
      </c>
      <c r="H29" s="8"/>
      <c r="I29" s="8"/>
      <c r="J29" s="23">
        <v>134000</v>
      </c>
    </row>
    <row r="30" spans="2:10" ht="15" customHeight="1" thickBot="1">
      <c r="B30" s="40" t="s">
        <v>51</v>
      </c>
      <c r="C30" s="8"/>
      <c r="D30" s="8"/>
      <c r="E30" s="23">
        <v>50000</v>
      </c>
      <c r="F30" s="52"/>
      <c r="G30" s="42" t="s">
        <v>55</v>
      </c>
      <c r="H30" s="5"/>
      <c r="I30" s="5"/>
      <c r="J30" s="43">
        <v>0</v>
      </c>
    </row>
    <row r="31" spans="2:10" ht="15" customHeight="1" thickTop="1">
      <c r="B31" s="40" t="s">
        <v>52</v>
      </c>
      <c r="C31" s="8"/>
      <c r="D31" s="8"/>
      <c r="E31" s="23">
        <v>300000</v>
      </c>
      <c r="G31" s="41" t="s">
        <v>60</v>
      </c>
      <c r="H31" s="6"/>
      <c r="I31" s="6"/>
      <c r="J31" s="23">
        <f>SUM(E24:E31)+SUM(J24:J30)</f>
        <v>17000000</v>
      </c>
    </row>
    <row r="32" spans="6:12" ht="15" customHeight="1">
      <c r="F32" s="52">
        <f>SUM(F25:F31)</f>
        <v>0</v>
      </c>
      <c r="L32" s="12"/>
    </row>
    <row r="33" ht="15" customHeight="1">
      <c r="L33" s="24"/>
    </row>
    <row r="34" spans="1:12" ht="15" customHeight="1">
      <c r="A34" s="19" t="s">
        <v>20</v>
      </c>
      <c r="L34" s="24"/>
    </row>
    <row r="35" spans="3:12" ht="15" customHeight="1">
      <c r="C35" s="45" t="s">
        <v>61</v>
      </c>
      <c r="D35" s="59" t="s">
        <v>62</v>
      </c>
      <c r="E35" s="59"/>
      <c r="F35" s="59" t="s">
        <v>63</v>
      </c>
      <c r="G35" s="59"/>
      <c r="H35" s="96" t="s">
        <v>64</v>
      </c>
      <c r="I35" s="96"/>
      <c r="L35" s="24"/>
    </row>
    <row r="36" spans="3:12" ht="15" customHeight="1">
      <c r="C36" s="53" t="s">
        <v>74</v>
      </c>
      <c r="D36" s="73">
        <v>17000000</v>
      </c>
      <c r="E36" s="73"/>
      <c r="F36" s="73" t="s">
        <v>65</v>
      </c>
      <c r="G36" s="73"/>
      <c r="H36" s="92" t="s">
        <v>66</v>
      </c>
      <c r="I36" s="92"/>
      <c r="L36" s="24"/>
    </row>
    <row r="37" spans="3:12" ht="15" customHeight="1">
      <c r="C37" s="48" t="s">
        <v>37</v>
      </c>
      <c r="D37" s="73">
        <v>0</v>
      </c>
      <c r="E37" s="73"/>
      <c r="F37" s="73"/>
      <c r="G37" s="103"/>
      <c r="H37" s="92"/>
      <c r="I37" s="93"/>
      <c r="L37" s="30"/>
    </row>
    <row r="38" spans="3:9" ht="15" customHeight="1" thickBot="1">
      <c r="C38" s="44" t="s">
        <v>37</v>
      </c>
      <c r="D38" s="104">
        <v>0</v>
      </c>
      <c r="E38" s="104"/>
      <c r="F38" s="73"/>
      <c r="G38" s="103"/>
      <c r="H38" s="92"/>
      <c r="I38" s="93"/>
    </row>
    <row r="39" spans="3:6" ht="15" customHeight="1" thickTop="1">
      <c r="C39" s="12"/>
      <c r="D39" s="105">
        <f>SUM(D36:E38)</f>
        <v>17000000</v>
      </c>
      <c r="E39" s="105"/>
      <c r="F39" s="24"/>
    </row>
    <row r="40" spans="2:5" ht="15" customHeight="1">
      <c r="B40" s="2"/>
      <c r="C40" s="2"/>
      <c r="D40" s="2"/>
      <c r="E40" s="2"/>
    </row>
    <row r="41" ht="15" customHeight="1"/>
    <row r="42" spans="1:7" ht="12.75">
      <c r="A42" s="46" t="s">
        <v>67</v>
      </c>
      <c r="G42" s="21"/>
    </row>
    <row r="43" spans="1:12" ht="57.75" customHeight="1">
      <c r="A43" s="88" t="s">
        <v>23</v>
      </c>
      <c r="B43" s="88"/>
      <c r="C43" s="89"/>
      <c r="D43" s="66" t="s">
        <v>92</v>
      </c>
      <c r="E43" s="66"/>
      <c r="F43" s="66"/>
      <c r="G43" s="66"/>
      <c r="H43" s="66"/>
      <c r="I43" s="66"/>
      <c r="J43" s="66"/>
      <c r="K43" s="66"/>
      <c r="L43" s="66"/>
    </row>
    <row r="44" spans="1:12" ht="19.5" customHeight="1">
      <c r="A44" s="91"/>
      <c r="B44" s="91"/>
      <c r="C44" s="91"/>
      <c r="D44" s="91"/>
      <c r="E44" s="91"/>
      <c r="F44" s="91"/>
      <c r="G44" s="91"/>
      <c r="H44" s="91"/>
      <c r="I44" s="91"/>
      <c r="J44" s="91"/>
      <c r="K44" s="91"/>
      <c r="L44" s="91"/>
    </row>
    <row r="45" spans="1:12" ht="23.25" customHeight="1">
      <c r="A45" s="88" t="s">
        <v>24</v>
      </c>
      <c r="B45" s="88"/>
      <c r="C45" s="89"/>
      <c r="D45" s="66" t="s">
        <v>75</v>
      </c>
      <c r="E45" s="66"/>
      <c r="F45" s="66"/>
      <c r="G45" s="66"/>
      <c r="H45" s="66"/>
      <c r="I45" s="66"/>
      <c r="J45" s="66"/>
      <c r="K45" s="66"/>
      <c r="L45" s="66"/>
    </row>
    <row r="46" spans="1:12" ht="19.5" customHeight="1">
      <c r="A46" s="91"/>
      <c r="B46" s="91"/>
      <c r="C46" s="91"/>
      <c r="D46" s="91"/>
      <c r="E46" s="91"/>
      <c r="F46" s="91"/>
      <c r="G46" s="91"/>
      <c r="H46" s="91"/>
      <c r="I46" s="91"/>
      <c r="J46" s="91"/>
      <c r="K46" s="91"/>
      <c r="L46" s="91"/>
    </row>
    <row r="47" spans="1:12" ht="30" customHeight="1">
      <c r="A47" s="88" t="s">
        <v>25</v>
      </c>
      <c r="B47" s="88"/>
      <c r="C47" s="89"/>
      <c r="D47" s="66" t="s">
        <v>93</v>
      </c>
      <c r="E47" s="66"/>
      <c r="F47" s="66"/>
      <c r="G47" s="66"/>
      <c r="H47" s="66"/>
      <c r="I47" s="66"/>
      <c r="J47" s="66"/>
      <c r="K47" s="66"/>
      <c r="L47" s="66"/>
    </row>
    <row r="48" spans="1:12" ht="19.5" customHeight="1">
      <c r="A48" s="91"/>
      <c r="B48" s="91"/>
      <c r="C48" s="91"/>
      <c r="D48" s="91"/>
      <c r="E48" s="91"/>
      <c r="F48" s="91"/>
      <c r="G48" s="91"/>
      <c r="H48" s="91"/>
      <c r="I48" s="91"/>
      <c r="J48" s="91"/>
      <c r="K48" s="91"/>
      <c r="L48" s="91"/>
    </row>
    <row r="49" spans="1:12" ht="70.5" customHeight="1">
      <c r="A49" s="94" t="s">
        <v>68</v>
      </c>
      <c r="B49" s="94"/>
      <c r="C49" s="95"/>
      <c r="D49" s="66" t="s">
        <v>94</v>
      </c>
      <c r="E49" s="66"/>
      <c r="F49" s="66"/>
      <c r="G49" s="66"/>
      <c r="H49" s="66"/>
      <c r="I49" s="66"/>
      <c r="J49" s="66"/>
      <c r="K49" s="66"/>
      <c r="L49" s="66"/>
    </row>
    <row r="50" spans="1:12" ht="19.5" customHeight="1">
      <c r="A50" s="91"/>
      <c r="B50" s="91"/>
      <c r="C50" s="91"/>
      <c r="D50" s="91"/>
      <c r="E50" s="91"/>
      <c r="F50" s="91"/>
      <c r="G50" s="91"/>
      <c r="H50" s="91"/>
      <c r="I50" s="91"/>
      <c r="J50" s="91"/>
      <c r="K50" s="91"/>
      <c r="L50" s="91"/>
    </row>
    <row r="51" spans="1:12" ht="30" customHeight="1">
      <c r="A51" s="94" t="s">
        <v>69</v>
      </c>
      <c r="B51" s="94"/>
      <c r="C51" s="95"/>
      <c r="D51" s="66" t="s">
        <v>76</v>
      </c>
      <c r="E51" s="66"/>
      <c r="F51" s="66"/>
      <c r="G51" s="66"/>
      <c r="H51" s="66"/>
      <c r="I51" s="66"/>
      <c r="J51" s="66"/>
      <c r="K51" s="66"/>
      <c r="L51" s="66"/>
    </row>
    <row r="52" spans="1:12" ht="19.5" customHeight="1">
      <c r="A52" s="91"/>
      <c r="B52" s="91"/>
      <c r="C52" s="91"/>
      <c r="D52" s="91"/>
      <c r="E52" s="91"/>
      <c r="F52" s="91"/>
      <c r="G52" s="91"/>
      <c r="H52" s="91"/>
      <c r="I52" s="91"/>
      <c r="J52" s="91"/>
      <c r="K52" s="91"/>
      <c r="L52" s="91"/>
    </row>
    <row r="53" spans="1:12" ht="45" customHeight="1">
      <c r="A53" s="88" t="s">
        <v>26</v>
      </c>
      <c r="B53" s="88"/>
      <c r="C53" s="89"/>
      <c r="D53" s="66" t="s">
        <v>77</v>
      </c>
      <c r="E53" s="66"/>
      <c r="F53" s="66"/>
      <c r="G53" s="66"/>
      <c r="H53" s="66"/>
      <c r="I53" s="66"/>
      <c r="J53" s="66"/>
      <c r="K53" s="66"/>
      <c r="L53" s="66"/>
    </row>
    <row r="54" spans="1:12" ht="19.5" customHeight="1">
      <c r="A54" s="91"/>
      <c r="B54" s="91"/>
      <c r="C54" s="91"/>
      <c r="D54" s="91"/>
      <c r="E54" s="91"/>
      <c r="F54" s="91"/>
      <c r="G54" s="91"/>
      <c r="H54" s="91"/>
      <c r="I54" s="91"/>
      <c r="J54" s="91"/>
      <c r="K54" s="91"/>
      <c r="L54" s="91"/>
    </row>
    <row r="55" spans="1:12" ht="261.75" customHeight="1">
      <c r="A55" s="94" t="s">
        <v>70</v>
      </c>
      <c r="B55" s="94"/>
      <c r="C55" s="95"/>
      <c r="D55" s="66" t="s">
        <v>97</v>
      </c>
      <c r="E55" s="66"/>
      <c r="F55" s="66"/>
      <c r="G55" s="66"/>
      <c r="H55" s="66"/>
      <c r="I55" s="66"/>
      <c r="J55" s="66"/>
      <c r="K55" s="66"/>
      <c r="L55" s="66"/>
    </row>
    <row r="56" spans="1:12" ht="26.25" customHeight="1">
      <c r="A56" s="88"/>
      <c r="B56" s="88"/>
      <c r="C56" s="89"/>
      <c r="D56" s="66" t="s">
        <v>96</v>
      </c>
      <c r="E56" s="66"/>
      <c r="F56" s="66"/>
      <c r="G56" s="66"/>
      <c r="H56" s="66"/>
      <c r="I56" s="66"/>
      <c r="J56" s="66"/>
      <c r="K56" s="66"/>
      <c r="L56" s="66"/>
    </row>
    <row r="57" spans="1:12" ht="29.25" customHeight="1">
      <c r="A57" s="89"/>
      <c r="B57" s="89"/>
      <c r="C57" s="89"/>
      <c r="D57" s="66" t="s">
        <v>95</v>
      </c>
      <c r="E57" s="66"/>
      <c r="F57" s="66"/>
      <c r="G57" s="66"/>
      <c r="H57" s="66"/>
      <c r="I57" s="66"/>
      <c r="J57" s="66"/>
      <c r="K57" s="66"/>
      <c r="L57" s="66"/>
    </row>
    <row r="58" spans="1:12" ht="25.5" customHeight="1">
      <c r="A58" s="89"/>
      <c r="B58" s="89"/>
      <c r="C58" s="89"/>
      <c r="D58" s="66" t="s">
        <v>83</v>
      </c>
      <c r="E58" s="66"/>
      <c r="F58" s="66"/>
      <c r="G58" s="66"/>
      <c r="H58" s="66"/>
      <c r="I58" s="66"/>
      <c r="J58" s="66"/>
      <c r="K58" s="66"/>
      <c r="L58" s="66"/>
    </row>
    <row r="59" spans="1:12" ht="31.5" customHeight="1">
      <c r="A59" s="89"/>
      <c r="B59" s="89"/>
      <c r="C59" s="89"/>
      <c r="D59" s="66" t="s">
        <v>84</v>
      </c>
      <c r="E59" s="66"/>
      <c r="F59" s="66"/>
      <c r="G59" s="66"/>
      <c r="H59" s="66"/>
      <c r="I59" s="66"/>
      <c r="J59" s="66"/>
      <c r="K59" s="66"/>
      <c r="L59" s="66"/>
    </row>
    <row r="60" spans="1:12" ht="77.25" customHeight="1">
      <c r="A60" s="51"/>
      <c r="B60" s="51"/>
      <c r="C60" s="51"/>
      <c r="D60" s="66" t="s">
        <v>98</v>
      </c>
      <c r="E60" s="66"/>
      <c r="F60" s="66"/>
      <c r="G60" s="66"/>
      <c r="H60" s="66"/>
      <c r="I60" s="66"/>
      <c r="J60" s="66"/>
      <c r="K60" s="66"/>
      <c r="L60" s="66"/>
    </row>
    <row r="61" spans="1:12" ht="77.25" customHeight="1">
      <c r="A61" s="51"/>
      <c r="B61" s="51"/>
      <c r="C61" s="51"/>
      <c r="D61" s="64" t="s">
        <v>90</v>
      </c>
      <c r="E61" s="65"/>
      <c r="F61" s="65"/>
      <c r="G61" s="65"/>
      <c r="H61" s="65"/>
      <c r="I61" s="65"/>
      <c r="J61" s="65"/>
      <c r="K61" s="65"/>
      <c r="L61" s="65"/>
    </row>
    <row r="63" spans="1:2" ht="12.75">
      <c r="A63" s="1" t="s">
        <v>27</v>
      </c>
      <c r="B63" s="1"/>
    </row>
    <row r="64" spans="1:2" ht="12.75">
      <c r="A64" s="1"/>
      <c r="B64" s="1"/>
    </row>
    <row r="65" spans="1:5" ht="15" customHeight="1">
      <c r="A65" s="33" t="s">
        <v>86</v>
      </c>
      <c r="D65" s="4" t="s">
        <v>33</v>
      </c>
      <c r="E65" s="11">
        <v>5.1</v>
      </c>
    </row>
    <row r="66" spans="4:5" ht="15" customHeight="1">
      <c r="D66" s="4"/>
      <c r="E66" s="2"/>
    </row>
    <row r="67" spans="1:12" ht="15" customHeight="1">
      <c r="A67" t="s">
        <v>31</v>
      </c>
      <c r="D67" s="13"/>
      <c r="E67" s="8"/>
      <c r="F67" s="8"/>
      <c r="G67" s="24" t="s">
        <v>32</v>
      </c>
      <c r="H67" s="73"/>
      <c r="I67" s="74"/>
      <c r="J67" s="74"/>
      <c r="K67" s="8"/>
      <c r="L67" s="12"/>
    </row>
    <row r="68" spans="2:12" ht="15" customHeight="1">
      <c r="B68" s="71" t="s">
        <v>29</v>
      </c>
      <c r="C68" s="71"/>
      <c r="D68" s="72"/>
      <c r="E68" s="29">
        <v>323928</v>
      </c>
      <c r="F68" s="8"/>
      <c r="I68" s="25" t="s">
        <v>21</v>
      </c>
      <c r="J68" s="76" t="s">
        <v>36</v>
      </c>
      <c r="K68" s="77"/>
      <c r="L68" s="7" t="s">
        <v>22</v>
      </c>
    </row>
    <row r="69" spans="2:12" ht="15" customHeight="1">
      <c r="B69" s="80" t="s">
        <v>28</v>
      </c>
      <c r="C69" s="80"/>
      <c r="D69" s="81"/>
      <c r="E69" s="15">
        <v>164383</v>
      </c>
      <c r="F69" s="8"/>
      <c r="I69" s="54" t="s">
        <v>85</v>
      </c>
      <c r="J69" s="69" t="s">
        <v>81</v>
      </c>
      <c r="K69" s="70"/>
      <c r="L69" s="15">
        <v>358499</v>
      </c>
    </row>
    <row r="70" spans="2:12" ht="15" customHeight="1" thickBot="1">
      <c r="B70" s="67" t="s">
        <v>30</v>
      </c>
      <c r="C70" s="67"/>
      <c r="D70" s="68"/>
      <c r="E70" s="14">
        <v>99392</v>
      </c>
      <c r="F70" s="8"/>
      <c r="I70" s="55" t="s">
        <v>89</v>
      </c>
      <c r="J70" s="69" t="s">
        <v>88</v>
      </c>
      <c r="K70" s="70"/>
      <c r="L70" s="15">
        <v>229204</v>
      </c>
    </row>
    <row r="71" spans="2:12" ht="15" customHeight="1" thickBot="1" thickTop="1">
      <c r="B71" s="75" t="s">
        <v>42</v>
      </c>
      <c r="C71" s="75"/>
      <c r="D71" s="75"/>
      <c r="E71" s="13">
        <f>SUM(E68:E70)</f>
        <v>587703</v>
      </c>
      <c r="I71" s="26"/>
      <c r="J71" s="78" t="s">
        <v>37</v>
      </c>
      <c r="K71" s="79"/>
      <c r="L71" s="14"/>
    </row>
    <row r="72" spans="4:12" ht="15" customHeight="1" thickTop="1">
      <c r="D72" s="2"/>
      <c r="E72" s="12"/>
      <c r="F72" s="12"/>
      <c r="G72" s="32"/>
      <c r="I72" s="31"/>
      <c r="J72" s="82" t="s">
        <v>43</v>
      </c>
      <c r="K72" s="82"/>
      <c r="L72" s="13">
        <f>SUM(L69:L71)</f>
        <v>587703</v>
      </c>
    </row>
    <row r="73" spans="4:12" ht="15" customHeight="1">
      <c r="D73" s="2"/>
      <c r="E73" s="12"/>
      <c r="F73" s="12"/>
      <c r="G73" s="32"/>
      <c r="I73" s="31"/>
      <c r="J73" s="31"/>
      <c r="K73" s="31"/>
      <c r="L73" s="13"/>
    </row>
    <row r="74" spans="4:8" ht="15" customHeight="1">
      <c r="D74" s="2"/>
      <c r="E74" s="27"/>
      <c r="F74" s="28"/>
      <c r="G74" s="8"/>
      <c r="H74" s="8"/>
    </row>
    <row r="75" spans="1:5" ht="15" customHeight="1">
      <c r="A75" s="33" t="s">
        <v>87</v>
      </c>
      <c r="D75" s="4" t="s">
        <v>33</v>
      </c>
      <c r="E75" s="11">
        <v>5.1</v>
      </c>
    </row>
    <row r="76" spans="4:5" ht="15" customHeight="1">
      <c r="D76" s="4"/>
      <c r="E76" s="2"/>
    </row>
    <row r="77" spans="1:12" ht="12.75">
      <c r="A77" t="s">
        <v>31</v>
      </c>
      <c r="D77" s="13"/>
      <c r="E77" s="8"/>
      <c r="F77" s="8"/>
      <c r="G77" s="24" t="s">
        <v>32</v>
      </c>
      <c r="H77" s="73"/>
      <c r="I77" s="74"/>
      <c r="J77" s="74"/>
      <c r="K77" s="8"/>
      <c r="L77" s="12"/>
    </row>
    <row r="78" spans="2:12" ht="12.75">
      <c r="B78" s="71" t="s">
        <v>29</v>
      </c>
      <c r="C78" s="71"/>
      <c r="D78" s="72"/>
      <c r="E78" s="29">
        <v>692243</v>
      </c>
      <c r="F78" s="8"/>
      <c r="I78" s="25" t="s">
        <v>21</v>
      </c>
      <c r="J78" s="76" t="s">
        <v>36</v>
      </c>
      <c r="K78" s="77"/>
      <c r="L78" s="7" t="s">
        <v>22</v>
      </c>
    </row>
    <row r="79" spans="2:12" ht="12.75">
      <c r="B79" s="80" t="s">
        <v>28</v>
      </c>
      <c r="C79" s="80"/>
      <c r="D79" s="81"/>
      <c r="E79" s="15">
        <v>348754</v>
      </c>
      <c r="F79" s="8"/>
      <c r="I79" s="54" t="s">
        <v>85</v>
      </c>
      <c r="J79" s="69" t="s">
        <v>81</v>
      </c>
      <c r="K79" s="70"/>
      <c r="L79" s="15">
        <v>763638</v>
      </c>
    </row>
    <row r="80" spans="2:12" ht="13.5" thickBot="1">
      <c r="B80" s="67" t="s">
        <v>30</v>
      </c>
      <c r="C80" s="67"/>
      <c r="D80" s="68"/>
      <c r="E80" s="14">
        <v>210869</v>
      </c>
      <c r="F80" s="8"/>
      <c r="I80" s="55" t="s">
        <v>89</v>
      </c>
      <c r="J80" s="69" t="s">
        <v>88</v>
      </c>
      <c r="K80" s="70"/>
      <c r="L80" s="15">
        <v>488228</v>
      </c>
    </row>
    <row r="81" spans="2:12" ht="14.25" thickBot="1" thickTop="1">
      <c r="B81" s="75" t="s">
        <v>42</v>
      </c>
      <c r="C81" s="75"/>
      <c r="D81" s="75"/>
      <c r="E81" s="13">
        <f>SUM(E78:E80)</f>
        <v>1251866</v>
      </c>
      <c r="I81" s="34"/>
      <c r="J81" s="78" t="s">
        <v>37</v>
      </c>
      <c r="K81" s="79"/>
      <c r="L81" s="14"/>
    </row>
    <row r="82" spans="4:12" ht="13.5" thickTop="1">
      <c r="D82" s="2"/>
      <c r="E82" s="24"/>
      <c r="F82" s="12"/>
      <c r="G82" s="32"/>
      <c r="H82" s="2"/>
      <c r="I82" s="31"/>
      <c r="J82" s="82" t="s">
        <v>43</v>
      </c>
      <c r="K82" s="82"/>
      <c r="L82" s="13">
        <f>SUM(L79:L81)</f>
        <v>1251866</v>
      </c>
    </row>
    <row r="83" spans="4:12" ht="12.75">
      <c r="D83" s="2"/>
      <c r="E83" s="12"/>
      <c r="F83" s="12"/>
      <c r="G83" s="32"/>
      <c r="H83" s="2"/>
      <c r="I83" s="31"/>
      <c r="J83" s="31"/>
      <c r="K83" s="31"/>
      <c r="L83" s="13"/>
    </row>
    <row r="84" spans="5:9" ht="12.75">
      <c r="E84" s="74"/>
      <c r="F84" s="74"/>
      <c r="G84" s="106"/>
      <c r="H84" s="106"/>
      <c r="I84" s="106"/>
    </row>
    <row r="85" spans="1:5" ht="12.75">
      <c r="A85" s="33" t="s">
        <v>91</v>
      </c>
      <c r="D85" s="4" t="s">
        <v>33</v>
      </c>
      <c r="E85" s="11">
        <v>5.1</v>
      </c>
    </row>
    <row r="86" spans="4:5" ht="12.75">
      <c r="D86" s="4"/>
      <c r="E86" s="2"/>
    </row>
    <row r="87" spans="1:12" ht="12.75">
      <c r="A87" t="s">
        <v>31</v>
      </c>
      <c r="D87" s="13"/>
      <c r="E87" s="8"/>
      <c r="F87" s="8"/>
      <c r="G87" s="24" t="s">
        <v>32</v>
      </c>
      <c r="H87" s="73"/>
      <c r="I87" s="74"/>
      <c r="J87" s="74"/>
      <c r="K87" s="8"/>
      <c r="L87" s="12"/>
    </row>
    <row r="88" spans="2:12" ht="12.75">
      <c r="B88" s="71" t="s">
        <v>29</v>
      </c>
      <c r="C88" s="71"/>
      <c r="D88" s="72"/>
      <c r="E88" s="29">
        <v>755947</v>
      </c>
      <c r="F88" s="8"/>
      <c r="I88" s="25" t="s">
        <v>21</v>
      </c>
      <c r="J88" s="76" t="s">
        <v>36</v>
      </c>
      <c r="K88" s="77"/>
      <c r="L88" s="7" t="s">
        <v>22</v>
      </c>
    </row>
    <row r="89" spans="2:12" ht="12.75">
      <c r="B89" s="80" t="s">
        <v>28</v>
      </c>
      <c r="C89" s="80"/>
      <c r="D89" s="81"/>
      <c r="E89" s="15">
        <v>377212</v>
      </c>
      <c r="F89" s="8"/>
      <c r="I89" s="54" t="s">
        <v>85</v>
      </c>
      <c r="J89" s="69" t="s">
        <v>81</v>
      </c>
      <c r="K89" s="70"/>
      <c r="L89" s="15">
        <v>830353</v>
      </c>
    </row>
    <row r="90" spans="2:12" ht="13.5" thickBot="1">
      <c r="B90" s="67" t="s">
        <v>30</v>
      </c>
      <c r="C90" s="67"/>
      <c r="D90" s="68"/>
      <c r="E90" s="14">
        <v>228076</v>
      </c>
      <c r="F90" s="8"/>
      <c r="I90" s="55" t="s">
        <v>89</v>
      </c>
      <c r="J90" s="69" t="s">
        <v>88</v>
      </c>
      <c r="K90" s="70"/>
      <c r="L90" s="15">
        <v>530882</v>
      </c>
    </row>
    <row r="91" spans="2:12" ht="14.25" thickBot="1" thickTop="1">
      <c r="B91" s="75" t="s">
        <v>42</v>
      </c>
      <c r="C91" s="75"/>
      <c r="D91" s="75"/>
      <c r="E91" s="13">
        <f>SUM(E88:E90)</f>
        <v>1361235</v>
      </c>
      <c r="I91" s="26"/>
      <c r="J91" s="78" t="s">
        <v>37</v>
      </c>
      <c r="K91" s="79"/>
      <c r="L91" s="14"/>
    </row>
    <row r="92" spans="4:12" ht="13.5" thickTop="1">
      <c r="D92" s="2"/>
      <c r="E92" s="13"/>
      <c r="F92" s="12"/>
      <c r="G92" s="32"/>
      <c r="I92" s="31"/>
      <c r="J92" s="82" t="s">
        <v>43</v>
      </c>
      <c r="K92" s="82"/>
      <c r="L92" s="13">
        <f>SUM(L89:L91)</f>
        <v>1361235</v>
      </c>
    </row>
    <row r="93" spans="4:5" ht="12.75">
      <c r="D93" s="4"/>
      <c r="E93" s="2"/>
    </row>
  </sheetData>
  <mergeCells count="92">
    <mergeCell ref="G84:I84"/>
    <mergeCell ref="H67:J67"/>
    <mergeCell ref="D55:L55"/>
    <mergeCell ref="A50:L50"/>
    <mergeCell ref="J82:K82"/>
    <mergeCell ref="D56:L56"/>
    <mergeCell ref="A55:C55"/>
    <mergeCell ref="D58:L58"/>
    <mergeCell ref="D59:L59"/>
    <mergeCell ref="D57:L57"/>
    <mergeCell ref="A56:C59"/>
    <mergeCell ref="D38:E38"/>
    <mergeCell ref="D39:E39"/>
    <mergeCell ref="A53:C53"/>
    <mergeCell ref="A45:C45"/>
    <mergeCell ref="A51:C51"/>
    <mergeCell ref="D45:L45"/>
    <mergeCell ref="A54:L54"/>
    <mergeCell ref="A52:L52"/>
    <mergeCell ref="D43:L43"/>
    <mergeCell ref="F37:G37"/>
    <mergeCell ref="F38:G38"/>
    <mergeCell ref="H36:I36"/>
    <mergeCell ref="H37:I37"/>
    <mergeCell ref="A14:B14"/>
    <mergeCell ref="A15:B15"/>
    <mergeCell ref="B80:D80"/>
    <mergeCell ref="J80:K80"/>
    <mergeCell ref="J72:K72"/>
    <mergeCell ref="H77:J77"/>
    <mergeCell ref="B78:D78"/>
    <mergeCell ref="J78:K78"/>
    <mergeCell ref="C15:D15"/>
    <mergeCell ref="E15:F15"/>
    <mergeCell ref="D35:E35"/>
    <mergeCell ref="H35:I35"/>
    <mergeCell ref="G15:L15"/>
    <mergeCell ref="F35:G35"/>
    <mergeCell ref="C6:I6"/>
    <mergeCell ref="C14:D14"/>
    <mergeCell ref="E14:F14"/>
    <mergeCell ref="G14:L14"/>
    <mergeCell ref="A47:C47"/>
    <mergeCell ref="A49:C49"/>
    <mergeCell ref="D47:L47"/>
    <mergeCell ref="A6:B6"/>
    <mergeCell ref="J10:K10"/>
    <mergeCell ref="J11:K11"/>
    <mergeCell ref="J12:K12"/>
    <mergeCell ref="A7:B7"/>
    <mergeCell ref="C7:I7"/>
    <mergeCell ref="J7:K7"/>
    <mergeCell ref="D51:L51"/>
    <mergeCell ref="D49:L49"/>
    <mergeCell ref="D37:E37"/>
    <mergeCell ref="A17:B17"/>
    <mergeCell ref="G17:H17"/>
    <mergeCell ref="A44:L44"/>
    <mergeCell ref="H38:I38"/>
    <mergeCell ref="F36:G36"/>
    <mergeCell ref="A48:L48"/>
    <mergeCell ref="A46:L46"/>
    <mergeCell ref="B70:D70"/>
    <mergeCell ref="J92:K92"/>
    <mergeCell ref="A11:H13"/>
    <mergeCell ref="B91:D91"/>
    <mergeCell ref="J91:K91"/>
    <mergeCell ref="A23:D23"/>
    <mergeCell ref="A43:C43"/>
    <mergeCell ref="J88:K88"/>
    <mergeCell ref="B89:D89"/>
    <mergeCell ref="D36:E36"/>
    <mergeCell ref="E84:F84"/>
    <mergeCell ref="J81:K81"/>
    <mergeCell ref="B81:D81"/>
    <mergeCell ref="D53:L53"/>
    <mergeCell ref="B79:D79"/>
    <mergeCell ref="J79:K79"/>
    <mergeCell ref="J69:K69"/>
    <mergeCell ref="J70:K70"/>
    <mergeCell ref="J71:K71"/>
    <mergeCell ref="B69:D69"/>
    <mergeCell ref="D61:L61"/>
    <mergeCell ref="D60:L60"/>
    <mergeCell ref="B90:D90"/>
    <mergeCell ref="J90:K90"/>
    <mergeCell ref="B88:D88"/>
    <mergeCell ref="H87:J87"/>
    <mergeCell ref="J89:K89"/>
    <mergeCell ref="B71:D71"/>
    <mergeCell ref="B68:D68"/>
    <mergeCell ref="J68:K68"/>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rowBreaks count="1" manualBreakCount="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leigh.kiernan</cp:lastModifiedBy>
  <cp:lastPrinted>2008-10-23T16:46:31Z</cp:lastPrinted>
  <dcterms:created xsi:type="dcterms:W3CDTF">2002-07-29T16:30:01Z</dcterms:created>
  <dcterms:modified xsi:type="dcterms:W3CDTF">2008-10-23T16:49:02Z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-514998005</vt:i4>
  </property>
  <property fmtid="{D5CDD505-2E9C-101B-9397-08002B2CF9AE}" pid="3" name="_EmailSubject">
    <vt:lpwstr>Capital projects template</vt:lpwstr>
  </property>
  <property fmtid="{D5CDD505-2E9C-101B-9397-08002B2CF9AE}" pid="4" name="_AuthorEmail">
    <vt:lpwstr>jtriem@state.mt.us</vt:lpwstr>
  </property>
  <property fmtid="{D5CDD505-2E9C-101B-9397-08002B2CF9AE}" pid="5" name="_AuthorEmailDisplayName">
    <vt:lpwstr>Triem, Joe</vt:lpwstr>
  </property>
  <property fmtid="{D5CDD505-2E9C-101B-9397-08002B2CF9AE}" pid="6" name="_ReviewingToolsShownOnce">
    <vt:lpwstr/>
  </property>
</Properties>
</file>